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 defaultThemeVersion="124226"/>
  <bookViews>
    <workbookView xWindow="483" yWindow="2233" windowWidth="14655" windowHeight="5614" tabRatio="881" firstSheet="1" activeTab="1"/>
  </bookViews>
  <sheets>
    <sheet name="Лист2" sheetId="137" state="hidden" r:id="rId1"/>
    <sheet name="прайс ПОГОДА" sheetId="181" r:id="rId2"/>
  </sheets>
  <definedNames>
    <definedName name="_xlnm._FilterDatabase" localSheetId="0" hidden="1">Лист2!$B$3:$AP$64</definedName>
  </definedNames>
  <calcPr calcId="152511"/>
</workbook>
</file>

<file path=xl/calcChain.xml><?xml version="1.0" encoding="utf-8"?>
<calcChain xmlns="http://schemas.openxmlformats.org/spreadsheetml/2006/main">
  <c r="J7" i="181"/>
  <c r="K7" s="1"/>
  <c r="J8"/>
  <c r="K8" s="1"/>
  <c r="J9"/>
  <c r="K9" s="1"/>
  <c r="J10"/>
  <c r="K10" s="1"/>
  <c r="AE19" i="137" l="1"/>
  <c r="AP19"/>
  <c r="AO19"/>
  <c r="AN19"/>
  <c r="AM19"/>
  <c r="AL19"/>
  <c r="AK19"/>
  <c r="AJ19"/>
  <c r="AI19"/>
  <c r="AH19"/>
  <c r="AG19"/>
  <c r="AF19"/>
  <c r="E19"/>
  <c r="AP14"/>
  <c r="AO14"/>
  <c r="AN14"/>
  <c r="AM14"/>
  <c r="AL14"/>
  <c r="AK14"/>
  <c r="AJ14"/>
  <c r="AI14"/>
  <c r="AH14"/>
  <c r="AG14"/>
  <c r="AF14"/>
  <c r="AE14"/>
  <c r="E14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D41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D40"/>
  <c r="AD39"/>
  <c r="D39"/>
  <c r="AD38"/>
  <c r="D38"/>
  <c r="AD37"/>
  <c r="D37"/>
  <c r="AD29"/>
  <c r="D29"/>
  <c r="AD28"/>
  <c r="D28"/>
  <c r="AD27"/>
  <c r="D27"/>
  <c r="AD6"/>
  <c r="D6"/>
  <c r="E37"/>
  <c r="AD43"/>
  <c r="F43"/>
  <c r="D43"/>
  <c r="E43"/>
  <c r="AC37" l="1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AC29" l="1"/>
  <c r="AB29"/>
  <c r="AA29"/>
  <c r="Y29"/>
  <c r="X29"/>
  <c r="W29"/>
  <c r="U29"/>
  <c r="S29"/>
  <c r="Q29"/>
  <c r="O29"/>
  <c r="M29"/>
  <c r="L29"/>
  <c r="K29"/>
  <c r="I29"/>
  <c r="H29"/>
  <c r="G29"/>
  <c r="F29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AC27"/>
  <c r="AA27"/>
  <c r="X27"/>
  <c r="M27"/>
  <c r="L27"/>
  <c r="H27" l="1"/>
  <c r="T27"/>
  <c r="I27"/>
  <c r="U27"/>
  <c r="Y27"/>
  <c r="G27"/>
  <c r="K27"/>
  <c r="O27"/>
  <c r="S27"/>
  <c r="W27"/>
  <c r="J29"/>
  <c r="N29"/>
  <c r="R29"/>
  <c r="V29"/>
  <c r="Z29"/>
  <c r="P27"/>
  <c r="AB27"/>
  <c r="Q27"/>
  <c r="F27"/>
  <c r="J27"/>
  <c r="N27"/>
  <c r="R27"/>
  <c r="V27"/>
  <c r="Z27"/>
  <c r="P29"/>
  <c r="T29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D47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D2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D23"/>
  <c r="G39" l="1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F39"/>
  <c r="AB38" l="1"/>
  <c r="AA38"/>
  <c r="Y38"/>
  <c r="T38"/>
  <c r="O38"/>
  <c r="L38"/>
  <c r="I38" l="1"/>
  <c r="M38"/>
  <c r="Q38"/>
  <c r="U38"/>
  <c r="AC38"/>
  <c r="H38"/>
  <c r="P38"/>
  <c r="X38"/>
  <c r="F38"/>
  <c r="J38"/>
  <c r="N38"/>
  <c r="R38"/>
  <c r="V38"/>
  <c r="Z38"/>
  <c r="G38"/>
  <c r="K38"/>
  <c r="S38"/>
  <c r="W38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AD57" l="1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D57"/>
  <c r="AD62" l="1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D62"/>
  <c r="G6" l="1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C6"/>
  <c r="AB6" l="1"/>
  <c r="F6"/>
  <c r="AD64" l="1"/>
  <c r="AD63"/>
  <c r="AD61"/>
  <c r="AD60"/>
  <c r="AD59"/>
  <c r="AD58"/>
  <c r="AD56"/>
  <c r="AD55"/>
  <c r="AD54"/>
  <c r="AD53"/>
  <c r="AD52"/>
  <c r="AD51"/>
  <c r="AD50"/>
  <c r="AD49"/>
  <c r="AD48"/>
  <c r="AD46"/>
  <c r="AD45"/>
  <c r="AD44"/>
  <c r="AD42"/>
  <c r="AD36"/>
  <c r="AD35"/>
  <c r="AD34"/>
  <c r="AD33"/>
  <c r="AD32"/>
  <c r="AD31"/>
  <c r="AD30"/>
  <c r="AD26"/>
  <c r="AD25"/>
  <c r="AD22"/>
  <c r="AD21"/>
  <c r="AD20"/>
  <c r="AD18"/>
  <c r="AD17"/>
  <c r="AD16"/>
  <c r="AD15"/>
  <c r="AD13"/>
  <c r="AD12"/>
  <c r="AD11"/>
  <c r="AD10"/>
  <c r="AD9"/>
  <c r="AD8"/>
  <c r="AD7"/>
  <c r="AD5"/>
  <c r="AD4"/>
  <c r="E40" l="1"/>
  <c r="E34"/>
  <c r="E6"/>
  <c r="E30"/>
  <c r="E33"/>
  <c r="E32"/>
  <c r="E31"/>
  <c r="E39"/>
  <c r="E38"/>
  <c r="E27"/>
  <c r="E64"/>
  <c r="E63"/>
  <c r="E62"/>
  <c r="E61"/>
  <c r="E13"/>
  <c r="E12"/>
  <c r="E11"/>
  <c r="E9"/>
  <c r="E10"/>
  <c r="E8"/>
  <c r="E7"/>
  <c r="E57"/>
  <c r="E56"/>
  <c r="E55"/>
  <c r="E54"/>
  <c r="E53"/>
  <c r="E52"/>
  <c r="E49"/>
  <c r="E48"/>
  <c r="E47"/>
  <c r="E60"/>
  <c r="E59"/>
  <c r="E58"/>
  <c r="E51"/>
  <c r="E50"/>
  <c r="E46"/>
  <c r="E45"/>
  <c r="E44"/>
  <c r="E42"/>
  <c r="E41"/>
  <c r="E36"/>
  <c r="E35"/>
  <c r="E29"/>
  <c r="E28"/>
  <c r="E26"/>
  <c r="E25"/>
  <c r="E24"/>
  <c r="E23"/>
  <c r="E22"/>
  <c r="E21"/>
  <c r="E20"/>
  <c r="E18"/>
  <c r="E17"/>
  <c r="E16"/>
  <c r="E15"/>
  <c r="E5"/>
  <c r="E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AC63"/>
  <c r="AB63"/>
  <c r="AA63"/>
  <c r="Z63"/>
  <c r="Y63"/>
  <c r="X63"/>
  <c r="W63"/>
  <c r="V63"/>
  <c r="U63"/>
  <c r="T63"/>
  <c r="S63"/>
  <c r="R63"/>
  <c r="P63"/>
  <c r="O63"/>
  <c r="N63"/>
  <c r="M63"/>
  <c r="L63"/>
  <c r="K63"/>
  <c r="J63"/>
  <c r="I63"/>
  <c r="H63"/>
  <c r="G63"/>
  <c r="F63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D59"/>
  <c r="D58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D53"/>
  <c r="D52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F46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F44"/>
  <c r="F42"/>
  <c r="D42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D34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D31"/>
  <c r="D30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D25"/>
  <c r="AC22"/>
  <c r="AB22"/>
  <c r="AA22"/>
  <c r="Z22"/>
  <c r="Y22"/>
  <c r="X22"/>
  <c r="W22"/>
  <c r="V22"/>
  <c r="U22"/>
  <c r="T22"/>
  <c r="S22"/>
  <c r="R22"/>
  <c r="Q22"/>
  <c r="O22"/>
  <c r="N22"/>
  <c r="M22"/>
  <c r="L22"/>
  <c r="K22"/>
  <c r="J22"/>
  <c r="I22"/>
  <c r="H22"/>
  <c r="G22"/>
  <c r="F22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AC20"/>
  <c r="AC19" s="1"/>
  <c r="AB20"/>
  <c r="AB19" s="1"/>
  <c r="AA20"/>
  <c r="AA19" s="1"/>
  <c r="Z20"/>
  <c r="Z19" s="1"/>
  <c r="Y20"/>
  <c r="Y19" s="1"/>
  <c r="X20"/>
  <c r="X19" s="1"/>
  <c r="W20"/>
  <c r="W19" s="1"/>
  <c r="V20"/>
  <c r="V19" s="1"/>
  <c r="U20"/>
  <c r="U19" s="1"/>
  <c r="T20"/>
  <c r="T19" s="1"/>
  <c r="S20"/>
  <c r="S19" s="1"/>
  <c r="R20"/>
  <c r="R19" s="1"/>
  <c r="Q20"/>
  <c r="Q19" s="1"/>
  <c r="P20"/>
  <c r="P19" s="1"/>
  <c r="O20"/>
  <c r="O19" s="1"/>
  <c r="N20"/>
  <c r="N19" s="1"/>
  <c r="M20"/>
  <c r="M19" s="1"/>
  <c r="L20"/>
  <c r="L19" s="1"/>
  <c r="K20"/>
  <c r="K19" s="1"/>
  <c r="J20"/>
  <c r="J19" s="1"/>
  <c r="I20"/>
  <c r="I19" s="1"/>
  <c r="H20"/>
  <c r="H19" s="1"/>
  <c r="G20"/>
  <c r="G19" s="1"/>
  <c r="F20"/>
  <c r="F19" s="1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D16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D7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D5"/>
  <c r="D64"/>
  <c r="D63"/>
  <c r="D61"/>
  <c r="D60"/>
  <c r="D56"/>
  <c r="D55"/>
  <c r="D54"/>
  <c r="D51"/>
  <c r="D50"/>
  <c r="D49"/>
  <c r="D48"/>
  <c r="D46"/>
  <c r="D45"/>
  <c r="D44"/>
  <c r="D36"/>
  <c r="D35"/>
  <c r="D33"/>
  <c r="D32"/>
  <c r="D26"/>
  <c r="D22"/>
  <c r="D21"/>
  <c r="D20"/>
  <c r="D18"/>
  <c r="D17"/>
  <c r="D15"/>
  <c r="D13"/>
  <c r="D12"/>
  <c r="D11"/>
  <c r="D10"/>
  <c r="D9"/>
  <c r="D8"/>
  <c r="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G7"/>
  <c r="AC14" l="1"/>
  <c r="F14"/>
  <c r="N14"/>
  <c r="V14"/>
  <c r="K14"/>
  <c r="S14"/>
  <c r="W14"/>
  <c r="H14"/>
  <c r="L14"/>
  <c r="P14"/>
  <c r="T14"/>
  <c r="X14"/>
  <c r="AB14"/>
  <c r="J14"/>
  <c r="R14"/>
  <c r="Z14"/>
  <c r="G14"/>
  <c r="O14"/>
  <c r="AA14"/>
  <c r="I14"/>
  <c r="M14"/>
  <c r="Q14"/>
  <c r="U14"/>
  <c r="Y14"/>
  <c r="AC12"/>
  <c r="AA12"/>
  <c r="Y12"/>
  <c r="W12"/>
  <c r="U12"/>
  <c r="S12"/>
  <c r="Q12"/>
  <c r="O12"/>
  <c r="M12"/>
  <c r="K12"/>
  <c r="I12"/>
  <c r="G12"/>
  <c r="F12" l="1"/>
  <c r="V12"/>
  <c r="H12"/>
  <c r="P12"/>
  <c r="X12"/>
  <c r="AB12"/>
  <c r="L12"/>
  <c r="T12"/>
  <c r="Z12"/>
  <c r="N12"/>
  <c r="J12"/>
  <c r="R12"/>
  <c r="AC25" l="1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AC46" l="1"/>
  <c r="AB46"/>
  <c r="AA46"/>
  <c r="Y46"/>
  <c r="X46"/>
  <c r="W46"/>
  <c r="U46"/>
  <c r="T46"/>
  <c r="S46"/>
  <c r="Q46"/>
  <c r="P46"/>
  <c r="O46"/>
  <c r="M46"/>
  <c r="L46"/>
  <c r="K46"/>
  <c r="I46"/>
  <c r="G46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H46" l="1"/>
  <c r="J46"/>
  <c r="N46"/>
  <c r="R46"/>
  <c r="V46"/>
  <c r="Z46"/>
  <c r="AC58" l="1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AC30" l="1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P22" l="1"/>
  <c r="AC52" l="1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AC7" l="1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I8"/>
  <c r="H8"/>
  <c r="G8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F11"/>
  <c r="F10"/>
  <c r="F8"/>
  <c r="F7"/>
  <c r="J8" l="1"/>
  <c r="Q63" l="1"/>
</calcChain>
</file>

<file path=xl/sharedStrings.xml><?xml version="1.0" encoding="utf-8"?>
<sst xmlns="http://schemas.openxmlformats.org/spreadsheetml/2006/main" count="167" uniqueCount="79">
  <si>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</si>
  <si>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</si>
  <si>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</si>
  <si>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</si>
  <si>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</si>
  <si>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</si>
  <si>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</si>
  <si>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</si>
  <si>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</si>
  <si>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</si>
  <si>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</si>
  <si>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</si>
  <si>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</si>
  <si>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</si>
  <si>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</si>
  <si>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</si>
  <si>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</si>
  <si>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</si>
  <si>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</si>
  <si>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</si>
  <si>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</si>
  <si>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</si>
  <si>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</si>
  <si>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</si>
  <si>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Междуреченск</t>
  </si>
  <si>
    <t>Нижний Новгород</t>
  </si>
  <si>
    <t>Ретро FM</t>
  </si>
  <si>
    <t>Business FM</t>
  </si>
  <si>
    <t>Самара</t>
  </si>
  <si>
    <t>Рекорд</t>
  </si>
  <si>
    <t>Владивосток</t>
  </si>
  <si>
    <t>Дача</t>
  </si>
  <si>
    <t>Екатеринбург</t>
  </si>
  <si>
    <t>Бизнес ФМ</t>
  </si>
  <si>
    <t>Европа +</t>
  </si>
  <si>
    <t>Русское Радио</t>
  </si>
  <si>
    <t>Хит FM</t>
  </si>
  <si>
    <t>Шансон</t>
  </si>
  <si>
    <t>Ижевск</t>
  </si>
  <si>
    <t>Авторадио</t>
  </si>
  <si>
    <t>Юмор FM</t>
  </si>
  <si>
    <t>Казань</t>
  </si>
  <si>
    <t>Калуга</t>
  </si>
  <si>
    <t>Кемерово</t>
  </si>
  <si>
    <t>Краснодар</t>
  </si>
  <si>
    <t>Красноярск</t>
  </si>
  <si>
    <t>Love Радио</t>
  </si>
  <si>
    <t>Новокузнецк</t>
  </si>
  <si>
    <t>Новосибирск</t>
  </si>
  <si>
    <t>Ростов-на-Дону</t>
  </si>
  <si>
    <t>Саратов</t>
  </si>
  <si>
    <t>Тверь</t>
  </si>
  <si>
    <t>Чебоксары</t>
  </si>
  <si>
    <t>Челябинск</t>
  </si>
  <si>
    <t>Дорожное Радио</t>
  </si>
  <si>
    <t>Ижевск сеть</t>
  </si>
  <si>
    <t>Радиола</t>
  </si>
  <si>
    <t>MAXIMUM</t>
  </si>
  <si>
    <t>коэф-т на хр-ж</t>
  </si>
  <si>
    <t>СК</t>
  </si>
  <si>
    <t>СТОИМОСТЬ</t>
  </si>
  <si>
    <t>ВРЕМЯ ВЫХОДА</t>
  </si>
  <si>
    <t>РЕКЛАМНЫЕ ВОЗМОЖНОСТИ</t>
  </si>
  <si>
    <t>1 НЕДЕЛЯ</t>
  </si>
  <si>
    <t>2 НЕДЕЛЯ</t>
  </si>
  <si>
    <t>3 НЕДЕЛИ</t>
  </si>
  <si>
    <t xml:space="preserve">4 НЕДЕЛИ                                         </t>
  </si>
  <si>
    <t>ЕЖЕДНЕВНО</t>
  </si>
  <si>
    <r>
      <t>ИТОГО</t>
    </r>
    <r>
      <rPr>
        <b/>
        <sz val="10"/>
        <color rgb="FFC00000"/>
        <rFont val="Arial Cyr"/>
        <charset val="204"/>
      </rPr>
      <t xml:space="preserve"> 8</t>
    </r>
    <r>
      <rPr>
        <sz val="10"/>
        <rFont val="Arial Cyr"/>
        <charset val="204"/>
      </rPr>
      <t xml:space="preserve"> ВЫХОДОВ  В ДЕНЬ</t>
    </r>
  </si>
  <si>
    <t>секунд</t>
  </si>
  <si>
    <t>итого</t>
  </si>
  <si>
    <t>ценообразование</t>
  </si>
  <si>
    <t>07:50, 09:50, 11:50, 13:50, 15:50, 17:50,  19:50, 21:50 / 06:50, 08:50, 10:50, 12:50, 14:50, 16:50,  18:50, 20:50</t>
  </si>
  <si>
    <r>
      <t>ВЕДУЩИЙ -</t>
    </r>
    <r>
      <rPr>
        <b/>
        <sz val="11"/>
        <color rgb="FFC00000"/>
        <rFont val="Calibri"/>
        <family val="2"/>
        <charset val="204"/>
        <scheme val="minor"/>
      </rPr>
      <t>5</t>
    </r>
    <r>
      <rPr>
        <sz val="10"/>
        <rFont val="Arial Cyr"/>
        <charset val="204"/>
      </rPr>
      <t xml:space="preserve"> СЕК. РЕКЛАМА ДО </t>
    </r>
    <r>
      <rPr>
        <b/>
        <sz val="11"/>
        <color rgb="FFC00000"/>
        <rFont val="Calibri"/>
        <family val="2"/>
        <charset val="204"/>
        <scheme val="minor"/>
      </rPr>
      <t>25</t>
    </r>
    <r>
      <rPr>
        <sz val="10"/>
        <rFont val="Arial Cyr"/>
        <charset val="204"/>
      </rPr>
      <t xml:space="preserve"> СЕК.</t>
    </r>
  </si>
  <si>
    <t>цена за выход</t>
  </si>
  <si>
    <t>36 000 РУБ.</t>
  </si>
  <si>
    <t>14 400 РУБ.</t>
  </si>
  <si>
    <t>25 200 РУБ.</t>
  </si>
  <si>
    <t>31 200 РУБ.</t>
  </si>
</sst>
</file>

<file path=xl/styles.xml><?xml version="1.0" encoding="utf-8"?>
<styleSheet xmlns="http://schemas.openxmlformats.org/spreadsheetml/2006/main">
  <numFmts count="5">
    <numFmt numFmtId="42" formatCode="_-* #,##0&quot;р.&quot;_-;\-* #,##0&quot;р.&quot;_-;_-* &quot;-&quot;&quot;р.&quot;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Verdana"/>
      <family val="2"/>
      <charset val="204"/>
    </font>
    <font>
      <sz val="10"/>
      <name val="Arial Cyr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u/>
      <sz val="7.5"/>
      <color indexed="12"/>
      <name val="Arial Cyr"/>
      <charset val="204"/>
    </font>
    <font>
      <u/>
      <sz val="9"/>
      <name val="Arial Cyr"/>
      <charset val="204"/>
    </font>
    <font>
      <sz val="8"/>
      <name val="Arial"/>
      <family val="2"/>
    </font>
    <font>
      <sz val="10"/>
      <color rgb="FFFF0000"/>
      <name val="Arial"/>
      <family val="2"/>
      <charset val="204"/>
    </font>
    <font>
      <u/>
      <sz val="9"/>
      <color rgb="FFFF0000"/>
      <name val="Arial Cyr"/>
      <charset val="204"/>
    </font>
    <font>
      <sz val="9"/>
      <color rgb="FFFF0000"/>
      <name val="Arial Cyr"/>
      <charset val="204"/>
    </font>
    <font>
      <sz val="8"/>
      <color rgb="FFFF0000"/>
      <name val="Arial Cyr"/>
      <charset val="204"/>
    </font>
    <font>
      <sz val="10"/>
      <color rgb="FFFF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0"/>
      <color rgb="FFC0000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4">
    <xf numFmtId="0" fontId="0" fillId="0" borderId="0"/>
    <xf numFmtId="42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9" fillId="0" borderId="0"/>
    <xf numFmtId="0" fontId="8" fillId="0" borderId="0" applyFont="0"/>
    <xf numFmtId="0" fontId="6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6" fillId="2" borderId="2" xfId="12" applyFont="1" applyFill="1" applyBorder="1" applyAlignment="1">
      <alignment vertical="center"/>
    </xf>
    <xf numFmtId="4" fontId="13" fillId="2" borderId="2" xfId="13" applyNumberFormat="1" applyFont="1" applyFill="1" applyBorder="1" applyAlignment="1" applyProtection="1">
      <alignment horizontal="left" vertical="center" wrapText="1"/>
    </xf>
    <xf numFmtId="4" fontId="10" fillId="2" borderId="3" xfId="13" applyNumberFormat="1" applyFont="1" applyFill="1" applyBorder="1" applyAlignment="1" applyProtection="1">
      <alignment horizontal="center" vertical="center" wrapText="1"/>
    </xf>
    <xf numFmtId="0" fontId="6" fillId="3" borderId="2" xfId="12" applyFont="1" applyFill="1" applyBorder="1" applyAlignment="1">
      <alignment vertical="center"/>
    </xf>
    <xf numFmtId="4" fontId="13" fillId="3" borderId="2" xfId="13" applyNumberFormat="1" applyFont="1" applyFill="1" applyBorder="1" applyAlignment="1" applyProtection="1">
      <alignment horizontal="left" vertical="center" wrapText="1"/>
    </xf>
    <xf numFmtId="4" fontId="10" fillId="3" borderId="3" xfId="13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0" fontId="15" fillId="2" borderId="2" xfId="12" applyFont="1" applyFill="1" applyBorder="1" applyAlignment="1">
      <alignment vertical="center"/>
    </xf>
    <xf numFmtId="4" fontId="16" fillId="2" borderId="2" xfId="13" applyNumberFormat="1" applyFont="1" applyFill="1" applyBorder="1" applyAlignment="1" applyProtection="1">
      <alignment horizontal="left" vertical="center" wrapText="1"/>
    </xf>
    <xf numFmtId="4" fontId="17" fillId="2" borderId="3" xfId="13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0" fontId="11" fillId="0" borderId="2" xfId="0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165" fontId="11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49" fontId="7" fillId="0" borderId="2" xfId="0" applyNumberFormat="1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left"/>
    </xf>
    <xf numFmtId="3" fontId="11" fillId="0" borderId="2" xfId="0" applyNumberFormat="1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4" fontId="11" fillId="0" borderId="2" xfId="0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/>
    </xf>
    <xf numFmtId="4" fontId="13" fillId="4" borderId="2" xfId="13" applyNumberFormat="1" applyFont="1" applyFill="1" applyBorder="1" applyAlignment="1" applyProtection="1">
      <alignment horizontal="left" vertical="center" wrapText="1"/>
    </xf>
    <xf numFmtId="165" fontId="11" fillId="5" borderId="2" xfId="0" applyNumberFormat="1" applyFont="1" applyFill="1" applyBorder="1" applyAlignment="1">
      <alignment horizontal="center" wrapText="1"/>
    </xf>
    <xf numFmtId="0" fontId="4" fillId="6" borderId="0" xfId="3" applyFill="1"/>
    <xf numFmtId="0" fontId="6" fillId="6" borderId="2" xfId="12" applyFont="1" applyFill="1" applyBorder="1" applyAlignment="1">
      <alignment vertical="center"/>
    </xf>
    <xf numFmtId="4" fontId="10" fillId="6" borderId="3" xfId="13" applyNumberFormat="1" applyFont="1" applyFill="1" applyBorder="1" applyAlignment="1" applyProtection="1">
      <alignment horizontal="center" vertical="center" wrapText="1"/>
    </xf>
    <xf numFmtId="165" fontId="11" fillId="6" borderId="2" xfId="3" applyNumberFormat="1" applyFont="1" applyFill="1" applyBorder="1" applyAlignment="1">
      <alignment horizontal="center" wrapText="1"/>
    </xf>
    <xf numFmtId="3" fontId="11" fillId="6" borderId="2" xfId="3" applyNumberFormat="1" applyFont="1" applyFill="1" applyBorder="1" applyAlignment="1">
      <alignment horizontal="center"/>
    </xf>
    <xf numFmtId="3" fontId="11" fillId="6" borderId="2" xfId="0" applyNumberFormat="1" applyFont="1" applyFill="1" applyBorder="1" applyAlignment="1">
      <alignment horizontal="left"/>
    </xf>
    <xf numFmtId="164" fontId="11" fillId="6" borderId="2" xfId="3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5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0" fontId="0" fillId="7" borderId="5" xfId="0" applyNumberFormat="1" applyFill="1" applyBorder="1" applyAlignment="1">
      <alignment horizontal="center" vertical="center" wrapText="1"/>
    </xf>
    <xf numFmtId="20" fontId="0" fillId="7" borderId="4" xfId="0" applyNumberFormat="1" applyFill="1" applyBorder="1" applyAlignment="1">
      <alignment horizontal="center" vertical="center" wrapText="1"/>
    </xf>
    <xf numFmtId="20" fontId="0" fillId="7" borderId="7" xfId="0" applyNumberFormat="1" applyFill="1" applyBorder="1" applyAlignment="1">
      <alignment horizontal="center" vertical="center" wrapText="1"/>
    </xf>
    <xf numFmtId="20" fontId="0" fillId="7" borderId="6" xfId="0" applyNumberFormat="1" applyFill="1" applyBorder="1" applyAlignment="1">
      <alignment horizontal="center" vertical="center" wrapText="1"/>
    </xf>
    <xf numFmtId="20" fontId="0" fillId="7" borderId="8" xfId="0" applyNumberFormat="1" applyFill="1" applyBorder="1" applyAlignment="1">
      <alignment horizontal="center" vertical="center" wrapText="1"/>
    </xf>
    <xf numFmtId="20" fontId="0" fillId="7" borderId="9" xfId="0" applyNumberForma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/>
    </xf>
    <xf numFmtId="3" fontId="20" fillId="7" borderId="2" xfId="0" applyNumberFormat="1" applyFont="1" applyFill="1" applyBorder="1" applyAlignment="1">
      <alignment horizontal="center"/>
    </xf>
    <xf numFmtId="0" fontId="20" fillId="7" borderId="14" xfId="0" applyFont="1" applyFill="1" applyBorder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7" borderId="0" xfId="0" applyFill="1" applyAlignment="1">
      <alignment horizontal="center"/>
    </xf>
    <xf numFmtId="0" fontId="0" fillId="7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</cellXfs>
  <cellStyles count="34">
    <cellStyle name="Гиперссылка" xfId="13" builtinId="8"/>
    <cellStyle name="Денежный [0] 2" xfId="1"/>
    <cellStyle name="Денежный 2" xfId="2"/>
    <cellStyle name="Денежный 2 2" xfId="15"/>
    <cellStyle name="Денежный 2 2 2" xfId="28"/>
    <cellStyle name="Денежный 2 3" xfId="23"/>
    <cellStyle name="Обычный" xfId="0" builtinId="0"/>
    <cellStyle name="Обычный 2" xfId="3"/>
    <cellStyle name="Обычный 2 2" xfId="12"/>
    <cellStyle name="Обычный 2 3" xfId="16"/>
    <cellStyle name="Обычный 2 3 2" xfId="29"/>
    <cellStyle name="Обычный 2 4" xfId="24"/>
    <cellStyle name="Обычный 3" xfId="4"/>
    <cellStyle name="Обычный 3 2" xfId="14"/>
    <cellStyle name="Обычный 4" xfId="5"/>
    <cellStyle name="Обычный 5" xfId="6"/>
    <cellStyle name="Обычный 6" xfId="7"/>
    <cellStyle name="Обычный 6 2" xfId="17"/>
    <cellStyle name="Обычный 6 2 2" xfId="30"/>
    <cellStyle name="Обычный 6 3" xfId="25"/>
    <cellStyle name="Обычный 7" xfId="21"/>
    <cellStyle name="Обычный 8" xfId="20"/>
    <cellStyle name="Обычный 9" xfId="33"/>
    <cellStyle name="Процентный 2" xfId="8"/>
    <cellStyle name="Процентный 3" xfId="9"/>
    <cellStyle name="Процентный 3 2" xfId="18"/>
    <cellStyle name="Процентный 3 2 2" xfId="31"/>
    <cellStyle name="Процентный 3 3" xfId="26"/>
    <cellStyle name="Процентный 4" xfId="22"/>
    <cellStyle name="Финансовый 2" xfId="10"/>
    <cellStyle name="Финансовый 3" xfId="11"/>
    <cellStyle name="Финансовый 3 2" xfId="19"/>
    <cellStyle name="Финансовый 3 2 2" xfId="32"/>
    <cellStyle name="Финансовый 3 3" xfId="27"/>
  </cellStyles>
  <dxfs count="0"/>
  <tableStyles count="0" defaultTableStyle="TableStyleMedium2" defaultPivotStyle="PivotStyleLight16"/>
  <colors>
    <mruColors>
      <color rgb="FF990000"/>
      <color rgb="FFFFCCFF"/>
      <color rgb="FFFFCCCC"/>
      <color rgb="FFFFBDBD"/>
      <color rgb="FFCCFF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45537</xdr:rowOff>
    </xdr:from>
    <xdr:to>
      <xdr:col>9</xdr:col>
      <xdr:colOff>28574</xdr:colOff>
      <xdr:row>4</xdr:row>
      <xdr:rowOff>0</xdr:rowOff>
    </xdr:to>
    <xdr:grpSp>
      <xdr:nvGrpSpPr>
        <xdr:cNvPr id="6" name="Группа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0" y="1625141"/>
          <a:ext cx="7727804" cy="1030227"/>
          <a:chOff x="19050" y="-2008"/>
          <a:chExt cx="7181849" cy="1192633"/>
        </a:xfrm>
      </xdr:grpSpPr>
      <xdr:pic>
        <xdr:nvPicPr>
          <xdr:cNvPr id="7" name="Рисунок 6" descr="http://codeschoolbulacan.com/phpexer/ann/amaawebdesign/images/waves.png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clrChange>
              <a:clrFrom>
                <a:srgbClr val="000000">
                  <a:alpha val="0"/>
                </a:srgbClr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t="21678" r="426"/>
          <a:stretch/>
        </xdr:blipFill>
        <xdr:spPr bwMode="auto">
          <a:xfrm>
            <a:off x="19050" y="0"/>
            <a:ext cx="7181849" cy="11906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Рисунок 9" descr="http://www.shalya66.ru/_nw/8/22270263.jpg">
            <a:extLst>
              <a:ext uri="{FF2B5EF4-FFF2-40B4-BE49-F238E27FC236}">
                <a16:creationId xmlns=""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t="29329" r="74212" b="30676"/>
          <a:stretch/>
        </xdr:blipFill>
        <xdr:spPr bwMode="auto">
          <a:xfrm>
            <a:off x="4603760" y="-2008"/>
            <a:ext cx="914400" cy="917873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sp macro="" textlink="">
        <xdr:nvSpPr>
          <xdr:cNvPr id="11" name="Поле 1">
            <a:extLst>
              <a:ext uri="{FF2B5EF4-FFF2-40B4-BE49-F238E27FC236}">
                <a16:creationId xmlns="" xmlns:a16="http://schemas.microsoft.com/office/drawing/2014/main" id="{00000000-0008-0000-0100-00000B000000}"/>
              </a:ext>
            </a:extLst>
          </xdr:cNvPr>
          <xdr:cNvSpPr txBox="1"/>
        </xdr:nvSpPr>
        <xdr:spPr>
          <a:xfrm>
            <a:off x="2689381" y="0"/>
            <a:ext cx="2125559" cy="962277"/>
          </a:xfrm>
          <a:prstGeom prst="rect">
            <a:avLst/>
          </a:prstGeom>
          <a:noFill/>
          <a:ln>
            <a:noFill/>
          </a:ln>
          <a:effectLst/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ru-RU" sz="2500">
                <a:ln w="6350" cap="flat" cmpd="sng" algn="ctr">
                  <a:solidFill>
                    <a:srgbClr val="054697"/>
                  </a:solidFill>
                  <a:prstDash val="solid"/>
                  <a:round/>
                </a:ln>
                <a:solidFill>
                  <a:srgbClr val="1F497D"/>
                </a:solidFill>
                <a:effectLst>
                  <a:outerShdw blurRad="41275" dist="20320" dir="1800000" algn="tl">
                    <a:srgbClr val="000000">
                      <a:alpha val="40000"/>
                    </a:srgbClr>
                  </a:outerShdw>
                </a:effectLst>
                <a:latin typeface="Calibri"/>
                <a:ea typeface="Times New Roman"/>
                <a:cs typeface="Calibri"/>
              </a:rPr>
              <a:t>ПРОГНОЗ  ПОГОДЫ</a:t>
            </a:r>
            <a:endParaRPr lang="ru-RU" sz="2500">
              <a:effectLst/>
              <a:latin typeface="Calibri"/>
              <a:ea typeface="Calibri"/>
              <a:cs typeface="Times New Roman"/>
            </a:endParaRPr>
          </a:p>
        </xdr:txBody>
      </xdr:sp>
      <xdr:pic>
        <xdr:nvPicPr>
          <xdr:cNvPr id="12" name="Рисунок 11" descr="http://cdn.xl.thumbs.canstockphoto.com/canstock19362005.jpg">
            <a:extLst>
              <a:ext uri="{FF2B5EF4-FFF2-40B4-BE49-F238E27FC236}">
                <a16:creationId xmlns=""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t="13368" r="1999" b="25669"/>
          <a:stretch/>
        </xdr:blipFill>
        <xdr:spPr bwMode="auto">
          <a:xfrm>
            <a:off x="5365103" y="281127"/>
            <a:ext cx="1759624" cy="71275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0</xdr:col>
      <xdr:colOff>100852</xdr:colOff>
      <xdr:row>4</xdr:row>
      <xdr:rowOff>179295</xdr:rowOff>
    </xdr:from>
    <xdr:to>
      <xdr:col>0</xdr:col>
      <xdr:colOff>1367117</xdr:colOff>
      <xdr:row>9</xdr:row>
      <xdr:rowOff>662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D1FA1F4E-6C28-4021-85C0-74AFB3A02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0852" y="4123766"/>
          <a:ext cx="1266265" cy="862381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0</xdr:row>
      <xdr:rowOff>1</xdr:rowOff>
    </xdr:from>
    <xdr:to>
      <xdr:col>8</xdr:col>
      <xdr:colOff>544692</xdr:colOff>
      <xdr:row>0</xdr:row>
      <xdr:rowOff>1491093</xdr:rowOff>
    </xdr:to>
    <xdr:pic>
      <xdr:nvPicPr>
        <xdr:cNvPr id="9" name="Рисунок 8" descr="E:\Сайт\шапка (1)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" y="1"/>
          <a:ext cx="7693760" cy="1491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showGridLines="0" zoomScale="90" zoomScaleNormal="90" workbookViewId="0">
      <pane xSplit="4" ySplit="3" topLeftCell="AD25" activePane="bottomRight" state="frozen"/>
      <selection pane="topRight" activeCell="E1" sqref="E1"/>
      <selection pane="bottomLeft" activeCell="A4" sqref="A4"/>
      <selection pane="bottomRight" activeCell="B4" sqref="B4:AP64"/>
    </sheetView>
  </sheetViews>
  <sheetFormatPr defaultRowHeight="12.8"/>
  <cols>
    <col min="1" max="1" width="15" customWidth="1"/>
    <col min="2" max="4" width="15.4140625" customWidth="1"/>
    <col min="5" max="5" width="12" style="18" customWidth="1"/>
    <col min="6" max="29" width="5.5" style="7" customWidth="1"/>
    <col min="30" max="30" width="62.33203125" style="26" customWidth="1"/>
    <col min="31" max="42" width="6" style="27" customWidth="1"/>
  </cols>
  <sheetData>
    <row r="1" spans="1:42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42">
      <c r="E2" s="17">
        <v>30</v>
      </c>
      <c r="AD2" s="20"/>
    </row>
    <row r="3" spans="1:42" ht="38.299999999999997" customHeight="1">
      <c r="E3" s="8" t="s">
        <v>58</v>
      </c>
      <c r="F3" s="8" t="s">
        <v>0</v>
      </c>
      <c r="G3" s="8" t="s">
        <v>1</v>
      </c>
      <c r="H3" s="8" t="s">
        <v>2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8" t="s">
        <v>14</v>
      </c>
      <c r="U3" s="8" t="s">
        <v>15</v>
      </c>
      <c r="V3" s="8" t="s">
        <v>16</v>
      </c>
      <c r="W3" s="8" t="s">
        <v>17</v>
      </c>
      <c r="X3" s="8" t="s">
        <v>18</v>
      </c>
      <c r="Y3" s="8" t="s">
        <v>19</v>
      </c>
      <c r="Z3" s="8" t="s">
        <v>20</v>
      </c>
      <c r="AA3" s="8" t="s">
        <v>21</v>
      </c>
      <c r="AB3" s="8" t="s">
        <v>22</v>
      </c>
      <c r="AC3" s="8" t="s">
        <v>23</v>
      </c>
      <c r="AD3" s="21" t="s">
        <v>59</v>
      </c>
      <c r="AE3" s="8">
        <v>1</v>
      </c>
      <c r="AF3" s="8">
        <v>2</v>
      </c>
      <c r="AG3" s="8">
        <v>3</v>
      </c>
      <c r="AH3" s="8">
        <v>4</v>
      </c>
      <c r="AI3" s="8">
        <v>5</v>
      </c>
      <c r="AJ3" s="8">
        <v>6</v>
      </c>
      <c r="AK3" s="8">
        <v>7</v>
      </c>
      <c r="AL3" s="8">
        <v>8</v>
      </c>
      <c r="AM3" s="8">
        <v>9</v>
      </c>
      <c r="AN3" s="8">
        <v>10</v>
      </c>
      <c r="AO3" s="8">
        <v>11</v>
      </c>
      <c r="AP3" s="8">
        <v>12</v>
      </c>
    </row>
    <row r="4" spans="1:42">
      <c r="B4" s="1" t="s">
        <v>30</v>
      </c>
      <c r="C4" s="2" t="s">
        <v>31</v>
      </c>
      <c r="D4" s="3" t="e">
        <f>RIGHT(#REF!,10)</f>
        <v>#REF!</v>
      </c>
      <c r="E4" s="29">
        <f>$E$2</f>
        <v>30</v>
      </c>
      <c r="F4" s="13" t="e">
        <f>#REF!</f>
        <v>#REF!</v>
      </c>
      <c r="G4" s="13" t="e">
        <f>#REF!</f>
        <v>#REF!</v>
      </c>
      <c r="H4" s="13" t="e">
        <f>#REF!</f>
        <v>#REF!</v>
      </c>
      <c r="I4" s="13" t="e">
        <f>#REF!</f>
        <v>#REF!</v>
      </c>
      <c r="J4" s="13" t="e">
        <f>#REF!</f>
        <v>#REF!</v>
      </c>
      <c r="K4" s="13" t="e">
        <f>#REF!</f>
        <v>#REF!</v>
      </c>
      <c r="L4" s="13" t="e">
        <f>#REF!</f>
        <v>#REF!</v>
      </c>
      <c r="M4" s="13" t="e">
        <f>#REF!</f>
        <v>#REF!</v>
      </c>
      <c r="N4" s="13" t="e">
        <f>#REF!</f>
        <v>#REF!</v>
      </c>
      <c r="O4" s="13" t="e">
        <f>#REF!</f>
        <v>#REF!</v>
      </c>
      <c r="P4" s="13" t="e">
        <f>#REF!</f>
        <v>#REF!</v>
      </c>
      <c r="Q4" s="13" t="e">
        <f>#REF!</f>
        <v>#REF!</v>
      </c>
      <c r="R4" s="13" t="e">
        <f>#REF!</f>
        <v>#REF!</v>
      </c>
      <c r="S4" s="13" t="e">
        <f>#REF!</f>
        <v>#REF!</v>
      </c>
      <c r="T4" s="13" t="e">
        <f>#REF!</f>
        <v>#REF!</v>
      </c>
      <c r="U4" s="13" t="e">
        <f>#REF!</f>
        <v>#REF!</v>
      </c>
      <c r="V4" s="13" t="e">
        <f>#REF!</f>
        <v>#REF!</v>
      </c>
      <c r="W4" s="13" t="e">
        <f>#REF!</f>
        <v>#REF!</v>
      </c>
      <c r="X4" s="13" t="e">
        <f>#REF!</f>
        <v>#REF!</v>
      </c>
      <c r="Y4" s="13" t="e">
        <f>#REF!</f>
        <v>#REF!</v>
      </c>
      <c r="Z4" s="13" t="e">
        <f>#REF!</f>
        <v>#REF!</v>
      </c>
      <c r="AA4" s="13" t="e">
        <f>#REF!</f>
        <v>#REF!</v>
      </c>
      <c r="AB4" s="13" t="e">
        <f>#REF!</f>
        <v>#REF!</v>
      </c>
      <c r="AC4" s="13" t="e">
        <f>#REF!</f>
        <v>#REF!</v>
      </c>
      <c r="AD4" s="22" t="e">
        <f>#REF!</f>
        <v>#REF!</v>
      </c>
      <c r="AE4" s="13">
        <v>1</v>
      </c>
      <c r="AF4" s="13">
        <v>1</v>
      </c>
      <c r="AG4" s="13">
        <v>1</v>
      </c>
      <c r="AH4" s="13">
        <v>1</v>
      </c>
      <c r="AI4" s="13">
        <v>1</v>
      </c>
      <c r="AJ4" s="13">
        <v>1</v>
      </c>
      <c r="AK4" s="13">
        <v>1</v>
      </c>
      <c r="AL4" s="13">
        <v>1</v>
      </c>
      <c r="AM4" s="13">
        <v>1</v>
      </c>
      <c r="AN4" s="13">
        <v>1</v>
      </c>
      <c r="AO4" s="13">
        <v>1</v>
      </c>
      <c r="AP4" s="13">
        <v>1.1499999999999999</v>
      </c>
    </row>
    <row r="5" spans="1:42">
      <c r="B5" s="1" t="s">
        <v>30</v>
      </c>
      <c r="C5" s="2" t="s">
        <v>54</v>
      </c>
      <c r="D5" s="3" t="e">
        <f>RIGHT(#REF!,10)</f>
        <v>#REF!</v>
      </c>
      <c r="E5" s="29">
        <f>$E$2</f>
        <v>30</v>
      </c>
      <c r="F5" s="13" t="e">
        <f>#REF!</f>
        <v>#REF!</v>
      </c>
      <c r="G5" s="13" t="e">
        <f>#REF!</f>
        <v>#REF!</v>
      </c>
      <c r="H5" s="13" t="e">
        <f>#REF!</f>
        <v>#REF!</v>
      </c>
      <c r="I5" s="13" t="e">
        <f>#REF!</f>
        <v>#REF!</v>
      </c>
      <c r="J5" s="13" t="e">
        <f>#REF!</f>
        <v>#REF!</v>
      </c>
      <c r="K5" s="13" t="e">
        <f>#REF!</f>
        <v>#REF!</v>
      </c>
      <c r="L5" s="13" t="e">
        <f>#REF!</f>
        <v>#REF!</v>
      </c>
      <c r="M5" s="13" t="e">
        <f>#REF!</f>
        <v>#REF!</v>
      </c>
      <c r="N5" s="13" t="e">
        <f>#REF!</f>
        <v>#REF!</v>
      </c>
      <c r="O5" s="13" t="e">
        <f>#REF!</f>
        <v>#REF!</v>
      </c>
      <c r="P5" s="13" t="e">
        <f>#REF!</f>
        <v>#REF!</v>
      </c>
      <c r="Q5" s="13" t="e">
        <f>#REF!</f>
        <v>#REF!</v>
      </c>
      <c r="R5" s="13" t="e">
        <f>#REF!</f>
        <v>#REF!</v>
      </c>
      <c r="S5" s="13" t="e">
        <f>#REF!</f>
        <v>#REF!</v>
      </c>
      <c r="T5" s="13" t="e">
        <f>#REF!</f>
        <v>#REF!</v>
      </c>
      <c r="U5" s="13" t="e">
        <f>#REF!</f>
        <v>#REF!</v>
      </c>
      <c r="V5" s="13" t="e">
        <f>#REF!</f>
        <v>#REF!</v>
      </c>
      <c r="W5" s="13" t="e">
        <f>#REF!</f>
        <v>#REF!</v>
      </c>
      <c r="X5" s="13" t="e">
        <f>#REF!</f>
        <v>#REF!</v>
      </c>
      <c r="Y5" s="13" t="e">
        <f>#REF!</f>
        <v>#REF!</v>
      </c>
      <c r="Z5" s="13" t="e">
        <f>#REF!</f>
        <v>#REF!</v>
      </c>
      <c r="AA5" s="13" t="e">
        <f>#REF!</f>
        <v>#REF!</v>
      </c>
      <c r="AB5" s="13" t="e">
        <f>#REF!</f>
        <v>#REF!</v>
      </c>
      <c r="AC5" s="13" t="e">
        <f>#REF!</f>
        <v>#REF!</v>
      </c>
      <c r="AD5" s="22" t="e">
        <f>#REF!</f>
        <v>#REF!</v>
      </c>
      <c r="AE5" s="13">
        <v>1</v>
      </c>
      <c r="AF5" s="13">
        <v>1</v>
      </c>
      <c r="AG5" s="13">
        <v>1</v>
      </c>
      <c r="AH5" s="13">
        <v>1</v>
      </c>
      <c r="AI5" s="13">
        <v>1</v>
      </c>
      <c r="AJ5" s="13">
        <v>1</v>
      </c>
      <c r="AK5" s="13">
        <v>1</v>
      </c>
      <c r="AL5" s="13">
        <v>1</v>
      </c>
      <c r="AM5" s="13">
        <v>1</v>
      </c>
      <c r="AN5" s="13">
        <v>1</v>
      </c>
      <c r="AO5" s="13">
        <v>1</v>
      </c>
      <c r="AP5" s="13">
        <v>1.1499999999999999</v>
      </c>
    </row>
    <row r="6" spans="1:42">
      <c r="B6" s="1" t="s">
        <v>32</v>
      </c>
      <c r="C6" s="2" t="s">
        <v>33</v>
      </c>
      <c r="D6" s="3" t="e">
        <f>RIGHT(#REF!,10)</f>
        <v>#REF!</v>
      </c>
      <c r="E6" s="19">
        <f>IF($E$2&gt;45,2,IF($E$2&gt;30,1.5,IF($E$2&gt;15,1,0.8)))</f>
        <v>1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23" t="e">
        <f>#REF!</f>
        <v>#REF!</v>
      </c>
      <c r="AE6" s="13">
        <v>1</v>
      </c>
      <c r="AF6" s="13">
        <v>1</v>
      </c>
      <c r="AG6" s="13">
        <v>1</v>
      </c>
      <c r="AH6" s="13">
        <v>1</v>
      </c>
      <c r="AI6" s="13">
        <v>1</v>
      </c>
      <c r="AJ6" s="13">
        <v>1</v>
      </c>
      <c r="AK6" s="13">
        <v>1</v>
      </c>
      <c r="AL6" s="13">
        <v>1</v>
      </c>
      <c r="AM6" s="13">
        <v>1</v>
      </c>
      <c r="AN6" s="13">
        <v>1.2</v>
      </c>
      <c r="AO6" s="13">
        <v>1.2</v>
      </c>
      <c r="AP6" s="13">
        <v>1.2</v>
      </c>
    </row>
    <row r="7" spans="1:42">
      <c r="B7" s="1" t="s">
        <v>32</v>
      </c>
      <c r="C7" s="2" t="s">
        <v>31</v>
      </c>
      <c r="D7" s="3" t="e">
        <f>RIGHT(#REF!,10)</f>
        <v>#REF!</v>
      </c>
      <c r="E7" s="19">
        <f>IF($E$2&gt;45,2,IF($E$2&gt;35,1.6,IF($E$2&gt;25,1.3,IF($E$2&gt;15,1,0.6))))</f>
        <v>1.3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23" t="e">
        <f>#REF!</f>
        <v>#REF!</v>
      </c>
      <c r="AE7" s="13">
        <v>1</v>
      </c>
      <c r="AF7" s="13">
        <v>1</v>
      </c>
      <c r="AG7" s="13">
        <v>1</v>
      </c>
      <c r="AH7" s="13">
        <v>1</v>
      </c>
      <c r="AI7" s="13">
        <v>1</v>
      </c>
      <c r="AJ7" s="13">
        <v>1</v>
      </c>
      <c r="AK7" s="13">
        <v>1</v>
      </c>
      <c r="AL7" s="13">
        <v>1</v>
      </c>
      <c r="AM7" s="13">
        <v>1</v>
      </c>
      <c r="AN7" s="13">
        <v>1.2</v>
      </c>
      <c r="AO7" s="13">
        <v>1.2</v>
      </c>
      <c r="AP7" s="13">
        <v>1.2</v>
      </c>
    </row>
    <row r="8" spans="1:42">
      <c r="B8" s="1" t="s">
        <v>32</v>
      </c>
      <c r="C8" s="2" t="s">
        <v>34</v>
      </c>
      <c r="D8" s="3" t="e">
        <f>RIGHT(#REF!,10)</f>
        <v>#REF!</v>
      </c>
      <c r="E8" s="19">
        <f>IF($E$2&gt;45,2,IF($E$2&gt;35,1.6,IF($E$2&gt;25,1.3,IF($E$2&gt;15,1,0.6))))</f>
        <v>1.3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23" t="e">
        <f>#REF!</f>
        <v>#REF!</v>
      </c>
      <c r="AE8" s="13">
        <v>1</v>
      </c>
      <c r="AF8" s="13">
        <v>1</v>
      </c>
      <c r="AG8" s="13">
        <v>1</v>
      </c>
      <c r="AH8" s="13">
        <v>1</v>
      </c>
      <c r="AI8" s="13">
        <v>1</v>
      </c>
      <c r="AJ8" s="13">
        <v>1</v>
      </c>
      <c r="AK8" s="13">
        <v>1</v>
      </c>
      <c r="AL8" s="13">
        <v>1</v>
      </c>
      <c r="AM8" s="13">
        <v>1</v>
      </c>
      <c r="AN8" s="13">
        <v>1.2</v>
      </c>
      <c r="AO8" s="13">
        <v>1.2</v>
      </c>
      <c r="AP8" s="13">
        <v>1.2</v>
      </c>
    </row>
    <row r="9" spans="1:42">
      <c r="B9" s="1" t="s">
        <v>32</v>
      </c>
      <c r="C9" s="2" t="s">
        <v>56</v>
      </c>
      <c r="D9" s="3" t="e">
        <f>RIGHT(#REF!,10)</f>
        <v>#REF!</v>
      </c>
      <c r="E9" s="19">
        <f>IF($E$2&gt;45,2.5,IF($E$2&gt;35,1.9,IF($E$2&gt;25,1.3,IF($E$2&gt;15,1,0.6))))</f>
        <v>1.3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23" t="e">
        <f>#REF!</f>
        <v>#REF!</v>
      </c>
      <c r="AE9" s="13">
        <v>1</v>
      </c>
      <c r="AF9" s="13">
        <v>1</v>
      </c>
      <c r="AG9" s="13">
        <v>1</v>
      </c>
      <c r="AH9" s="13">
        <v>1</v>
      </c>
      <c r="AI9" s="13">
        <v>1</v>
      </c>
      <c r="AJ9" s="13">
        <v>1</v>
      </c>
      <c r="AK9" s="13">
        <v>1</v>
      </c>
      <c r="AL9" s="13">
        <v>1</v>
      </c>
      <c r="AM9" s="13">
        <v>1</v>
      </c>
      <c r="AN9" s="13">
        <v>1.2</v>
      </c>
      <c r="AO9" s="13">
        <v>1.2</v>
      </c>
      <c r="AP9" s="13">
        <v>1.2</v>
      </c>
    </row>
    <row r="10" spans="1:42">
      <c r="B10" s="1" t="s">
        <v>32</v>
      </c>
      <c r="C10" s="2" t="s">
        <v>26</v>
      </c>
      <c r="D10" s="3" t="e">
        <f>RIGHT(#REF!,10)</f>
        <v>#REF!</v>
      </c>
      <c r="E10" s="19">
        <f>IF($E$2&gt;45,2,IF($E$2&gt;35,1.6,IF($E$2&gt;25,1.3,IF($E$2&gt;15,1,0.6))))</f>
        <v>1.3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23" t="e">
        <f>#REF!</f>
        <v>#REF!</v>
      </c>
      <c r="AE10" s="13">
        <v>1</v>
      </c>
      <c r="AF10" s="13">
        <v>1</v>
      </c>
      <c r="AG10" s="13">
        <v>1</v>
      </c>
      <c r="AH10" s="13">
        <v>1</v>
      </c>
      <c r="AI10" s="13">
        <v>1</v>
      </c>
      <c r="AJ10" s="13">
        <v>1</v>
      </c>
      <c r="AK10" s="13">
        <v>1</v>
      </c>
      <c r="AL10" s="13">
        <v>1</v>
      </c>
      <c r="AM10" s="13">
        <v>1</v>
      </c>
      <c r="AN10" s="13">
        <v>1.2</v>
      </c>
      <c r="AO10" s="13">
        <v>1.2</v>
      </c>
      <c r="AP10" s="13">
        <v>1.2</v>
      </c>
    </row>
    <row r="11" spans="1:42">
      <c r="B11" s="1" t="s">
        <v>32</v>
      </c>
      <c r="C11" s="2" t="s">
        <v>35</v>
      </c>
      <c r="D11" s="3" t="e">
        <f>RIGHT(#REF!,10)</f>
        <v>#REF!</v>
      </c>
      <c r="E11" s="19">
        <f>IF($E$2&gt;45,2.5,IF($E$2&gt;35,1.9,IF($E$2&gt;25,1.3,IF($E$2&gt;15,1,0.6))))</f>
        <v>1.3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23" t="e">
        <f>#REF!</f>
        <v>#REF!</v>
      </c>
      <c r="AE11" s="13">
        <v>1</v>
      </c>
      <c r="AF11" s="13">
        <v>1</v>
      </c>
      <c r="AG11" s="13">
        <v>1</v>
      </c>
      <c r="AH11" s="13">
        <v>1</v>
      </c>
      <c r="AI11" s="13">
        <v>1</v>
      </c>
      <c r="AJ11" s="13">
        <v>1</v>
      </c>
      <c r="AK11" s="13">
        <v>1</v>
      </c>
      <c r="AL11" s="13">
        <v>1</v>
      </c>
      <c r="AM11" s="13">
        <v>1</v>
      </c>
      <c r="AN11" s="13">
        <v>1.2</v>
      </c>
      <c r="AO11" s="13">
        <v>1.2</v>
      </c>
      <c r="AP11" s="13">
        <v>1.2</v>
      </c>
    </row>
    <row r="12" spans="1:42">
      <c r="B12" s="1" t="s">
        <v>32</v>
      </c>
      <c r="C12" s="2" t="s">
        <v>36</v>
      </c>
      <c r="D12" s="3" t="e">
        <f>RIGHT(#REF!,10)</f>
        <v>#REF!</v>
      </c>
      <c r="E12" s="19">
        <f>IF($E$2&gt;45,2.5,IF($E$2&gt;35,1.9,IF($E$2&gt;25,1.3,IF($E$2&gt;15,1,0.6))))</f>
        <v>1.3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23" t="e">
        <f>#REF!</f>
        <v>#REF!</v>
      </c>
      <c r="AE12" s="13">
        <v>1</v>
      </c>
      <c r="AF12" s="13">
        <v>1</v>
      </c>
      <c r="AG12" s="13">
        <v>1</v>
      </c>
      <c r="AH12" s="13">
        <v>1</v>
      </c>
      <c r="AI12" s="13">
        <v>1</v>
      </c>
      <c r="AJ12" s="13">
        <v>1</v>
      </c>
      <c r="AK12" s="13">
        <v>1</v>
      </c>
      <c r="AL12" s="13">
        <v>1</v>
      </c>
      <c r="AM12" s="13">
        <v>1</v>
      </c>
      <c r="AN12" s="13">
        <v>1.2</v>
      </c>
      <c r="AO12" s="13">
        <v>1.2</v>
      </c>
      <c r="AP12" s="13">
        <v>1.2</v>
      </c>
    </row>
    <row r="13" spans="1:42">
      <c r="B13" s="1" t="s">
        <v>32</v>
      </c>
      <c r="C13" s="2" t="s">
        <v>37</v>
      </c>
      <c r="D13" s="3" t="e">
        <f>RIGHT(#REF!,10)</f>
        <v>#REF!</v>
      </c>
      <c r="E13" s="19">
        <f>IF($E$2&gt;45,2.5,IF($E$2&gt;35,1.9,IF($E$2&gt;25,1.3,IF($E$2&gt;15,1,0.6))))</f>
        <v>1.3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23" t="e">
        <f>#REF!</f>
        <v>#REF!</v>
      </c>
      <c r="AE13" s="13">
        <v>1</v>
      </c>
      <c r="AF13" s="13">
        <v>1</v>
      </c>
      <c r="AG13" s="13">
        <v>1</v>
      </c>
      <c r="AH13" s="13">
        <v>1</v>
      </c>
      <c r="AI13" s="13">
        <v>1</v>
      </c>
      <c r="AJ13" s="13">
        <v>1</v>
      </c>
      <c r="AK13" s="13">
        <v>1</v>
      </c>
      <c r="AL13" s="13">
        <v>1</v>
      </c>
      <c r="AM13" s="13">
        <v>1</v>
      </c>
      <c r="AN13" s="13">
        <v>1.2</v>
      </c>
      <c r="AO13" s="13">
        <v>1.2</v>
      </c>
      <c r="AP13" s="13">
        <v>1.2</v>
      </c>
    </row>
    <row r="14" spans="1:42" s="30" customFormat="1" ht="14.15">
      <c r="B14" s="31" t="s">
        <v>38</v>
      </c>
      <c r="C14" s="31" t="s">
        <v>39</v>
      </c>
      <c r="D14" s="32"/>
      <c r="E14" s="33">
        <f>$E$2</f>
        <v>30</v>
      </c>
      <c r="F14" s="34" t="e">
        <f>AVERAGE(F15:F16)</f>
        <v>#REF!</v>
      </c>
      <c r="G14" s="34" t="e">
        <f t="shared" ref="G14:AB14" si="0">AVERAGE(G15:G16)</f>
        <v>#REF!</v>
      </c>
      <c r="H14" s="34" t="e">
        <f t="shared" si="0"/>
        <v>#REF!</v>
      </c>
      <c r="I14" s="34" t="e">
        <f t="shared" si="0"/>
        <v>#REF!</v>
      </c>
      <c r="J14" s="34" t="e">
        <f t="shared" si="0"/>
        <v>#REF!</v>
      </c>
      <c r="K14" s="34" t="e">
        <f t="shared" si="0"/>
        <v>#REF!</v>
      </c>
      <c r="L14" s="34" t="e">
        <f t="shared" si="0"/>
        <v>#REF!</v>
      </c>
      <c r="M14" s="34" t="e">
        <f t="shared" si="0"/>
        <v>#REF!</v>
      </c>
      <c r="N14" s="34" t="e">
        <f t="shared" si="0"/>
        <v>#REF!</v>
      </c>
      <c r="O14" s="34" t="e">
        <f t="shared" si="0"/>
        <v>#REF!</v>
      </c>
      <c r="P14" s="34" t="e">
        <f t="shared" si="0"/>
        <v>#REF!</v>
      </c>
      <c r="Q14" s="34" t="e">
        <f t="shared" si="0"/>
        <v>#REF!</v>
      </c>
      <c r="R14" s="34" t="e">
        <f t="shared" si="0"/>
        <v>#REF!</v>
      </c>
      <c r="S14" s="34" t="e">
        <f t="shared" si="0"/>
        <v>#REF!</v>
      </c>
      <c r="T14" s="34" t="e">
        <f t="shared" si="0"/>
        <v>#REF!</v>
      </c>
      <c r="U14" s="34" t="e">
        <f t="shared" si="0"/>
        <v>#REF!</v>
      </c>
      <c r="V14" s="34" t="e">
        <f t="shared" si="0"/>
        <v>#REF!</v>
      </c>
      <c r="W14" s="34" t="e">
        <f t="shared" si="0"/>
        <v>#REF!</v>
      </c>
      <c r="X14" s="34" t="e">
        <f t="shared" si="0"/>
        <v>#REF!</v>
      </c>
      <c r="Y14" s="34" t="e">
        <f t="shared" si="0"/>
        <v>#REF!</v>
      </c>
      <c r="Z14" s="34" t="e">
        <f t="shared" si="0"/>
        <v>#REF!</v>
      </c>
      <c r="AA14" s="34" t="e">
        <f t="shared" si="0"/>
        <v>#REF!</v>
      </c>
      <c r="AB14" s="34" t="e">
        <f t="shared" si="0"/>
        <v>#REF!</v>
      </c>
      <c r="AC14" s="34" t="e">
        <f>AVERAGE(AC15:AC16)</f>
        <v>#REF!</v>
      </c>
      <c r="AD14" s="35"/>
      <c r="AE14" s="36">
        <f t="shared" ref="AE14:AP14" si="1">AVERAGE(AE15:AE16)</f>
        <v>0.9</v>
      </c>
      <c r="AF14" s="36">
        <f t="shared" si="1"/>
        <v>0.9</v>
      </c>
      <c r="AG14" s="34">
        <f t="shared" si="1"/>
        <v>1</v>
      </c>
      <c r="AH14" s="34">
        <f t="shared" si="1"/>
        <v>1</v>
      </c>
      <c r="AI14" s="34">
        <f t="shared" si="1"/>
        <v>1</v>
      </c>
      <c r="AJ14" s="34">
        <f t="shared" si="1"/>
        <v>1</v>
      </c>
      <c r="AK14" s="34">
        <f t="shared" si="1"/>
        <v>1</v>
      </c>
      <c r="AL14" s="34">
        <f t="shared" si="1"/>
        <v>1</v>
      </c>
      <c r="AM14" s="34">
        <f t="shared" si="1"/>
        <v>1</v>
      </c>
      <c r="AN14" s="34">
        <f t="shared" si="1"/>
        <v>1</v>
      </c>
      <c r="AO14" s="36">
        <f t="shared" si="1"/>
        <v>1.2</v>
      </c>
      <c r="AP14" s="36">
        <f t="shared" si="1"/>
        <v>1.2</v>
      </c>
    </row>
    <row r="15" spans="1:42" s="12" customFormat="1">
      <c r="A15"/>
      <c r="B15" s="9" t="s">
        <v>38</v>
      </c>
      <c r="C15" s="10" t="s">
        <v>39</v>
      </c>
      <c r="D15" s="11" t="e">
        <f>RIGHT(#REF!,10)</f>
        <v>#REF!</v>
      </c>
      <c r="E15" s="29">
        <f>$E$2</f>
        <v>30</v>
      </c>
      <c r="F15" s="15" t="e">
        <f>#REF!</f>
        <v>#REF!</v>
      </c>
      <c r="G15" s="15" t="e">
        <f>#REF!</f>
        <v>#REF!</v>
      </c>
      <c r="H15" s="15" t="e">
        <f>#REF!</f>
        <v>#REF!</v>
      </c>
      <c r="I15" s="15" t="e">
        <f>#REF!</f>
        <v>#REF!</v>
      </c>
      <c r="J15" s="15" t="e">
        <f>#REF!</f>
        <v>#REF!</v>
      </c>
      <c r="K15" s="15" t="e">
        <f>#REF!</f>
        <v>#REF!</v>
      </c>
      <c r="L15" s="15" t="e">
        <f>#REF!</f>
        <v>#REF!</v>
      </c>
      <c r="M15" s="15" t="e">
        <f>#REF!</f>
        <v>#REF!</v>
      </c>
      <c r="N15" s="15" t="e">
        <f>#REF!</f>
        <v>#REF!</v>
      </c>
      <c r="O15" s="15" t="e">
        <f>#REF!</f>
        <v>#REF!</v>
      </c>
      <c r="P15" s="15" t="e">
        <f>#REF!</f>
        <v>#REF!</v>
      </c>
      <c r="Q15" s="15" t="e">
        <f>#REF!</f>
        <v>#REF!</v>
      </c>
      <c r="R15" s="15" t="e">
        <f>#REF!</f>
        <v>#REF!</v>
      </c>
      <c r="S15" s="15" t="e">
        <f>#REF!</f>
        <v>#REF!</v>
      </c>
      <c r="T15" s="15" t="e">
        <f>#REF!</f>
        <v>#REF!</v>
      </c>
      <c r="U15" s="15" t="e">
        <f>#REF!</f>
        <v>#REF!</v>
      </c>
      <c r="V15" s="15" t="e">
        <f>#REF!</f>
        <v>#REF!</v>
      </c>
      <c r="W15" s="15" t="e">
        <f>#REF!</f>
        <v>#REF!</v>
      </c>
      <c r="X15" s="15" t="e">
        <f>#REF!</f>
        <v>#REF!</v>
      </c>
      <c r="Y15" s="15" t="e">
        <f>#REF!</f>
        <v>#REF!</v>
      </c>
      <c r="Z15" s="15" t="e">
        <f>#REF!</f>
        <v>#REF!</v>
      </c>
      <c r="AA15" s="15" t="e">
        <f>#REF!</f>
        <v>#REF!</v>
      </c>
      <c r="AB15" s="15" t="e">
        <f>#REF!</f>
        <v>#REF!</v>
      </c>
      <c r="AC15" s="15" t="e">
        <f>#REF!</f>
        <v>#REF!</v>
      </c>
      <c r="AD15" s="24" t="e">
        <f>#REF!</f>
        <v>#REF!</v>
      </c>
      <c r="AE15" s="13">
        <v>0.9</v>
      </c>
      <c r="AF15" s="13">
        <v>0.9</v>
      </c>
      <c r="AG15" s="13">
        <v>1</v>
      </c>
      <c r="AH15" s="13">
        <v>1</v>
      </c>
      <c r="AI15" s="13">
        <v>1</v>
      </c>
      <c r="AJ15" s="13">
        <v>1</v>
      </c>
      <c r="AK15" s="13">
        <v>1</v>
      </c>
      <c r="AL15" s="13">
        <v>1</v>
      </c>
      <c r="AM15" s="13">
        <v>1</v>
      </c>
      <c r="AN15" s="13">
        <v>1</v>
      </c>
      <c r="AO15" s="13">
        <v>1.2</v>
      </c>
      <c r="AP15" s="13">
        <v>1.2</v>
      </c>
    </row>
    <row r="16" spans="1:42">
      <c r="B16" s="1" t="s">
        <v>55</v>
      </c>
      <c r="C16" s="2" t="s">
        <v>39</v>
      </c>
      <c r="D16" s="3" t="e">
        <f>RIGHT(#REF!,10)</f>
        <v>#REF!</v>
      </c>
      <c r="E16" s="29">
        <f>$E$2</f>
        <v>30</v>
      </c>
      <c r="F16" s="13" t="e">
        <f>#REF!</f>
        <v>#REF!</v>
      </c>
      <c r="G16" s="13" t="e">
        <f>#REF!</f>
        <v>#REF!</v>
      </c>
      <c r="H16" s="13" t="e">
        <f>#REF!</f>
        <v>#REF!</v>
      </c>
      <c r="I16" s="13" t="e">
        <f>#REF!</f>
        <v>#REF!</v>
      </c>
      <c r="J16" s="13" t="e">
        <f>#REF!</f>
        <v>#REF!</v>
      </c>
      <c r="K16" s="13" t="e">
        <f>#REF!</f>
        <v>#REF!</v>
      </c>
      <c r="L16" s="13" t="e">
        <f>#REF!</f>
        <v>#REF!</v>
      </c>
      <c r="M16" s="13" t="e">
        <f>#REF!</f>
        <v>#REF!</v>
      </c>
      <c r="N16" s="13" t="e">
        <f>#REF!</f>
        <v>#REF!</v>
      </c>
      <c r="O16" s="13" t="e">
        <f>#REF!</f>
        <v>#REF!</v>
      </c>
      <c r="P16" s="13" t="e">
        <f>#REF!</f>
        <v>#REF!</v>
      </c>
      <c r="Q16" s="13" t="e">
        <f>#REF!</f>
        <v>#REF!</v>
      </c>
      <c r="R16" s="13" t="e">
        <f>#REF!</f>
        <v>#REF!</v>
      </c>
      <c r="S16" s="13" t="e">
        <f>#REF!</f>
        <v>#REF!</v>
      </c>
      <c r="T16" s="13" t="e">
        <f>#REF!</f>
        <v>#REF!</v>
      </c>
      <c r="U16" s="13" t="e">
        <f>#REF!</f>
        <v>#REF!</v>
      </c>
      <c r="V16" s="13" t="e">
        <f>#REF!</f>
        <v>#REF!</v>
      </c>
      <c r="W16" s="13" t="e">
        <f>#REF!</f>
        <v>#REF!</v>
      </c>
      <c r="X16" s="13" t="e">
        <f>#REF!</f>
        <v>#REF!</v>
      </c>
      <c r="Y16" s="13" t="e">
        <f>#REF!</f>
        <v>#REF!</v>
      </c>
      <c r="Z16" s="13" t="e">
        <f>#REF!</f>
        <v>#REF!</v>
      </c>
      <c r="AA16" s="13" t="e">
        <f>#REF!</f>
        <v>#REF!</v>
      </c>
      <c r="AB16" s="13" t="e">
        <f>#REF!</f>
        <v>#REF!</v>
      </c>
      <c r="AC16" s="13" t="e">
        <f>#REF!</f>
        <v>#REF!</v>
      </c>
      <c r="AD16" s="22" t="e">
        <f>#REF!</f>
        <v>#REF!</v>
      </c>
      <c r="AE16" s="13">
        <v>0.9</v>
      </c>
      <c r="AF16" s="13">
        <v>0.9</v>
      </c>
      <c r="AG16" s="13">
        <v>1</v>
      </c>
      <c r="AH16" s="13">
        <v>1</v>
      </c>
      <c r="AI16" s="13">
        <v>1</v>
      </c>
      <c r="AJ16" s="13">
        <v>1</v>
      </c>
      <c r="AK16" s="13">
        <v>1</v>
      </c>
      <c r="AL16" s="13">
        <v>1</v>
      </c>
      <c r="AM16" s="13">
        <v>1</v>
      </c>
      <c r="AN16" s="13">
        <v>1</v>
      </c>
      <c r="AO16" s="13">
        <v>1.2</v>
      </c>
      <c r="AP16" s="13">
        <v>1.2</v>
      </c>
    </row>
    <row r="17" spans="2:42">
      <c r="B17" s="1" t="s">
        <v>38</v>
      </c>
      <c r="C17" s="2" t="s">
        <v>31</v>
      </c>
      <c r="D17" s="3" t="e">
        <f>RIGHT(#REF!,10)</f>
        <v>#REF!</v>
      </c>
      <c r="E17" s="29">
        <f>$E$2</f>
        <v>30</v>
      </c>
      <c r="F17" s="13" t="e">
        <f>#REF!</f>
        <v>#REF!</v>
      </c>
      <c r="G17" s="13" t="e">
        <f>#REF!</f>
        <v>#REF!</v>
      </c>
      <c r="H17" s="13" t="e">
        <f>#REF!</f>
        <v>#REF!</v>
      </c>
      <c r="I17" s="13" t="e">
        <f>#REF!</f>
        <v>#REF!</v>
      </c>
      <c r="J17" s="13" t="e">
        <f>#REF!</f>
        <v>#REF!</v>
      </c>
      <c r="K17" s="13" t="e">
        <f>#REF!</f>
        <v>#REF!</v>
      </c>
      <c r="L17" s="13" t="e">
        <f>#REF!</f>
        <v>#REF!</v>
      </c>
      <c r="M17" s="13" t="e">
        <f>#REF!</f>
        <v>#REF!</v>
      </c>
      <c r="N17" s="13" t="e">
        <f>#REF!</f>
        <v>#REF!</v>
      </c>
      <c r="O17" s="13" t="e">
        <f>#REF!</f>
        <v>#REF!</v>
      </c>
      <c r="P17" s="13" t="e">
        <f>#REF!</f>
        <v>#REF!</v>
      </c>
      <c r="Q17" s="13" t="e">
        <f>#REF!</f>
        <v>#REF!</v>
      </c>
      <c r="R17" s="13" t="e">
        <f>#REF!</f>
        <v>#REF!</v>
      </c>
      <c r="S17" s="13" t="e">
        <f>#REF!</f>
        <v>#REF!</v>
      </c>
      <c r="T17" s="13" t="e">
        <f>#REF!</f>
        <v>#REF!</v>
      </c>
      <c r="U17" s="13" t="e">
        <f>#REF!</f>
        <v>#REF!</v>
      </c>
      <c r="V17" s="13" t="e">
        <f>#REF!</f>
        <v>#REF!</v>
      </c>
      <c r="W17" s="13" t="e">
        <f>#REF!</f>
        <v>#REF!</v>
      </c>
      <c r="X17" s="13" t="e">
        <f>#REF!</f>
        <v>#REF!</v>
      </c>
      <c r="Y17" s="13" t="e">
        <f>#REF!</f>
        <v>#REF!</v>
      </c>
      <c r="Z17" s="13" t="e">
        <f>#REF!</f>
        <v>#REF!</v>
      </c>
      <c r="AA17" s="13" t="e">
        <f>#REF!</f>
        <v>#REF!</v>
      </c>
      <c r="AB17" s="13" t="e">
        <f>#REF!</f>
        <v>#REF!</v>
      </c>
      <c r="AC17" s="13" t="e">
        <f>#REF!</f>
        <v>#REF!</v>
      </c>
      <c r="AD17" s="22" t="e">
        <f>#REF!</f>
        <v>#REF!</v>
      </c>
      <c r="AE17" s="13">
        <v>0.9</v>
      </c>
      <c r="AF17" s="13">
        <v>0.9</v>
      </c>
      <c r="AG17" s="13">
        <v>1</v>
      </c>
      <c r="AH17" s="13">
        <v>1</v>
      </c>
      <c r="AI17" s="13">
        <v>1</v>
      </c>
      <c r="AJ17" s="13">
        <v>1</v>
      </c>
      <c r="AK17" s="13">
        <v>1</v>
      </c>
      <c r="AL17" s="13">
        <v>1</v>
      </c>
      <c r="AM17" s="13">
        <v>1</v>
      </c>
      <c r="AN17" s="13">
        <v>1</v>
      </c>
      <c r="AO17" s="13">
        <v>1.2</v>
      </c>
      <c r="AP17" s="13">
        <v>1.2</v>
      </c>
    </row>
    <row r="18" spans="2:42">
      <c r="B18" s="1" t="s">
        <v>38</v>
      </c>
      <c r="C18" s="2" t="s">
        <v>34</v>
      </c>
      <c r="D18" s="3" t="e">
        <f>RIGHT(#REF!,10)</f>
        <v>#REF!</v>
      </c>
      <c r="E18" s="29">
        <f t="shared" ref="E18:E26" si="2">$E$2</f>
        <v>30</v>
      </c>
      <c r="F18" s="13" t="e">
        <f>#REF!</f>
        <v>#REF!</v>
      </c>
      <c r="G18" s="13" t="e">
        <f>#REF!</f>
        <v>#REF!</v>
      </c>
      <c r="H18" s="13" t="e">
        <f>#REF!</f>
        <v>#REF!</v>
      </c>
      <c r="I18" s="13" t="e">
        <f>#REF!</f>
        <v>#REF!</v>
      </c>
      <c r="J18" s="13" t="e">
        <f>#REF!</f>
        <v>#REF!</v>
      </c>
      <c r="K18" s="13" t="e">
        <f>#REF!</f>
        <v>#REF!</v>
      </c>
      <c r="L18" s="13" t="e">
        <f>#REF!</f>
        <v>#REF!</v>
      </c>
      <c r="M18" s="13" t="e">
        <f>#REF!</f>
        <v>#REF!</v>
      </c>
      <c r="N18" s="13" t="e">
        <f>#REF!</f>
        <v>#REF!</v>
      </c>
      <c r="O18" s="13" t="e">
        <f>#REF!</f>
        <v>#REF!</v>
      </c>
      <c r="P18" s="13" t="e">
        <f>#REF!</f>
        <v>#REF!</v>
      </c>
      <c r="Q18" s="13" t="e">
        <f>#REF!</f>
        <v>#REF!</v>
      </c>
      <c r="R18" s="13" t="e">
        <f>#REF!</f>
        <v>#REF!</v>
      </c>
      <c r="S18" s="13" t="e">
        <f>#REF!</f>
        <v>#REF!</v>
      </c>
      <c r="T18" s="13" t="e">
        <f>#REF!</f>
        <v>#REF!</v>
      </c>
      <c r="U18" s="13" t="e">
        <f>#REF!</f>
        <v>#REF!</v>
      </c>
      <c r="V18" s="13" t="e">
        <f>#REF!</f>
        <v>#REF!</v>
      </c>
      <c r="W18" s="13" t="e">
        <f>#REF!</f>
        <v>#REF!</v>
      </c>
      <c r="X18" s="13" t="e">
        <f>#REF!</f>
        <v>#REF!</v>
      </c>
      <c r="Y18" s="13" t="e">
        <f>#REF!</f>
        <v>#REF!</v>
      </c>
      <c r="Z18" s="13" t="e">
        <f>#REF!</f>
        <v>#REF!</v>
      </c>
      <c r="AA18" s="13" t="e">
        <f>#REF!</f>
        <v>#REF!</v>
      </c>
      <c r="AB18" s="13" t="e">
        <f>#REF!</f>
        <v>#REF!</v>
      </c>
      <c r="AC18" s="13" t="e">
        <f>#REF!</f>
        <v>#REF!</v>
      </c>
      <c r="AD18" s="22" t="e">
        <f>#REF!</f>
        <v>#REF!</v>
      </c>
      <c r="AE18" s="13">
        <v>0.9</v>
      </c>
      <c r="AF18" s="13">
        <v>0.9</v>
      </c>
      <c r="AG18" s="13">
        <v>1</v>
      </c>
      <c r="AH18" s="13">
        <v>1</v>
      </c>
      <c r="AI18" s="13">
        <v>1</v>
      </c>
      <c r="AJ18" s="13">
        <v>1</v>
      </c>
      <c r="AK18" s="13">
        <v>1</v>
      </c>
      <c r="AL18" s="13">
        <v>1</v>
      </c>
      <c r="AM18" s="13">
        <v>1</v>
      </c>
      <c r="AN18" s="13">
        <v>1</v>
      </c>
      <c r="AO18" s="13">
        <v>1.2</v>
      </c>
      <c r="AP18" s="13">
        <v>1.2</v>
      </c>
    </row>
    <row r="19" spans="2:42" s="30" customFormat="1" ht="14.15">
      <c r="B19" s="31" t="s">
        <v>38</v>
      </c>
      <c r="C19" s="31" t="s">
        <v>26</v>
      </c>
      <c r="D19" s="32"/>
      <c r="E19" s="33">
        <f>$E$2</f>
        <v>30</v>
      </c>
      <c r="F19" s="34" t="e">
        <f>AVERAGE(F20:F21)</f>
        <v>#REF!</v>
      </c>
      <c r="G19" s="34" t="e">
        <f t="shared" ref="G19:AC19" si="3">AVERAGE(G20:G21)</f>
        <v>#REF!</v>
      </c>
      <c r="H19" s="34" t="e">
        <f t="shared" si="3"/>
        <v>#REF!</v>
      </c>
      <c r="I19" s="34" t="e">
        <f t="shared" si="3"/>
        <v>#REF!</v>
      </c>
      <c r="J19" s="34" t="e">
        <f t="shared" si="3"/>
        <v>#REF!</v>
      </c>
      <c r="K19" s="34" t="e">
        <f t="shared" si="3"/>
        <v>#REF!</v>
      </c>
      <c r="L19" s="34" t="e">
        <f t="shared" si="3"/>
        <v>#REF!</v>
      </c>
      <c r="M19" s="34" t="e">
        <f t="shared" si="3"/>
        <v>#REF!</v>
      </c>
      <c r="N19" s="34" t="e">
        <f t="shared" si="3"/>
        <v>#REF!</v>
      </c>
      <c r="O19" s="34" t="e">
        <f t="shared" si="3"/>
        <v>#REF!</v>
      </c>
      <c r="P19" s="34" t="e">
        <f t="shared" si="3"/>
        <v>#REF!</v>
      </c>
      <c r="Q19" s="34" t="e">
        <f t="shared" si="3"/>
        <v>#REF!</v>
      </c>
      <c r="R19" s="34" t="e">
        <f t="shared" si="3"/>
        <v>#REF!</v>
      </c>
      <c r="S19" s="34" t="e">
        <f t="shared" si="3"/>
        <v>#REF!</v>
      </c>
      <c r="T19" s="34" t="e">
        <f t="shared" si="3"/>
        <v>#REF!</v>
      </c>
      <c r="U19" s="34" t="e">
        <f t="shared" si="3"/>
        <v>#REF!</v>
      </c>
      <c r="V19" s="34" t="e">
        <f t="shared" si="3"/>
        <v>#REF!</v>
      </c>
      <c r="W19" s="34" t="e">
        <f t="shared" si="3"/>
        <v>#REF!</v>
      </c>
      <c r="X19" s="34" t="e">
        <f t="shared" si="3"/>
        <v>#REF!</v>
      </c>
      <c r="Y19" s="34" t="e">
        <f t="shared" si="3"/>
        <v>#REF!</v>
      </c>
      <c r="Z19" s="34" t="e">
        <f t="shared" si="3"/>
        <v>#REF!</v>
      </c>
      <c r="AA19" s="34" t="e">
        <f t="shared" si="3"/>
        <v>#REF!</v>
      </c>
      <c r="AB19" s="34" t="e">
        <f t="shared" si="3"/>
        <v>#REF!</v>
      </c>
      <c r="AC19" s="34" t="e">
        <f t="shared" si="3"/>
        <v>#REF!</v>
      </c>
      <c r="AD19" s="35"/>
      <c r="AE19" s="36">
        <f>AVERAGE(AE20:AE21)</f>
        <v>0.9</v>
      </c>
      <c r="AF19" s="36">
        <f t="shared" ref="AF19:AP19" si="4">AVERAGE(AF20:AF21)</f>
        <v>0.9</v>
      </c>
      <c r="AG19" s="34">
        <f t="shared" si="4"/>
        <v>1</v>
      </c>
      <c r="AH19" s="34">
        <f t="shared" si="4"/>
        <v>1</v>
      </c>
      <c r="AI19" s="34">
        <f t="shared" si="4"/>
        <v>1</v>
      </c>
      <c r="AJ19" s="34">
        <f t="shared" si="4"/>
        <v>1</v>
      </c>
      <c r="AK19" s="34">
        <f t="shared" si="4"/>
        <v>1</v>
      </c>
      <c r="AL19" s="34">
        <f t="shared" si="4"/>
        <v>1</v>
      </c>
      <c r="AM19" s="34">
        <f t="shared" si="4"/>
        <v>1</v>
      </c>
      <c r="AN19" s="34">
        <f t="shared" si="4"/>
        <v>1</v>
      </c>
      <c r="AO19" s="36">
        <f t="shared" si="4"/>
        <v>1.2</v>
      </c>
      <c r="AP19" s="36">
        <f t="shared" si="4"/>
        <v>1.2</v>
      </c>
    </row>
    <row r="20" spans="2:42">
      <c r="B20" s="1" t="s">
        <v>38</v>
      </c>
      <c r="C20" s="2" t="s">
        <v>26</v>
      </c>
      <c r="D20" s="3" t="e">
        <f>RIGHT(#REF!,10)</f>
        <v>#REF!</v>
      </c>
      <c r="E20" s="29">
        <f t="shared" si="2"/>
        <v>30</v>
      </c>
      <c r="F20" s="13" t="e">
        <f>#REF!</f>
        <v>#REF!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 t="e">
        <f>#REF!</f>
        <v>#REF!</v>
      </c>
      <c r="N20" s="13" t="e">
        <f>#REF!</f>
        <v>#REF!</v>
      </c>
      <c r="O20" s="13" t="e">
        <f>#REF!</f>
        <v>#REF!</v>
      </c>
      <c r="P20" s="13" t="e">
        <f>#REF!</f>
        <v>#REF!</v>
      </c>
      <c r="Q20" s="13" t="e">
        <f>#REF!</f>
        <v>#REF!</v>
      </c>
      <c r="R20" s="13" t="e">
        <f>#REF!</f>
        <v>#REF!</v>
      </c>
      <c r="S20" s="13" t="e">
        <f>#REF!</f>
        <v>#REF!</v>
      </c>
      <c r="T20" s="13" t="e">
        <f>#REF!</f>
        <v>#REF!</v>
      </c>
      <c r="U20" s="13" t="e">
        <f>#REF!</f>
        <v>#REF!</v>
      </c>
      <c r="V20" s="13" t="e">
        <f>#REF!</f>
        <v>#REF!</v>
      </c>
      <c r="W20" s="13" t="e">
        <f>#REF!</f>
        <v>#REF!</v>
      </c>
      <c r="X20" s="13" t="e">
        <f>#REF!</f>
        <v>#REF!</v>
      </c>
      <c r="Y20" s="13" t="e">
        <f>#REF!</f>
        <v>#REF!</v>
      </c>
      <c r="Z20" s="13" t="e">
        <f>#REF!</f>
        <v>#REF!</v>
      </c>
      <c r="AA20" s="13" t="e">
        <f>#REF!</f>
        <v>#REF!</v>
      </c>
      <c r="AB20" s="13" t="e">
        <f>#REF!</f>
        <v>#REF!</v>
      </c>
      <c r="AC20" s="13" t="e">
        <f>#REF!</f>
        <v>#REF!</v>
      </c>
      <c r="AD20" s="22" t="e">
        <f>#REF!</f>
        <v>#REF!</v>
      </c>
      <c r="AE20" s="13">
        <v>0.9</v>
      </c>
      <c r="AF20" s="13">
        <v>0.9</v>
      </c>
      <c r="AG20" s="13">
        <v>1</v>
      </c>
      <c r="AH20" s="13">
        <v>1</v>
      </c>
      <c r="AI20" s="13">
        <v>1</v>
      </c>
      <c r="AJ20" s="13">
        <v>1</v>
      </c>
      <c r="AK20" s="13">
        <v>1</v>
      </c>
      <c r="AL20" s="13">
        <v>1</v>
      </c>
      <c r="AM20" s="13">
        <v>1</v>
      </c>
      <c r="AN20" s="13">
        <v>1</v>
      </c>
      <c r="AO20" s="13">
        <v>1.2</v>
      </c>
      <c r="AP20" s="13">
        <v>1.2</v>
      </c>
    </row>
    <row r="21" spans="2:42">
      <c r="B21" s="1" t="s">
        <v>55</v>
      </c>
      <c r="C21" s="2" t="s">
        <v>26</v>
      </c>
      <c r="D21" s="3" t="e">
        <f>RIGHT(#REF!,10)</f>
        <v>#REF!</v>
      </c>
      <c r="E21" s="29">
        <f t="shared" si="2"/>
        <v>30</v>
      </c>
      <c r="F21" s="13" t="e">
        <f>#REF!</f>
        <v>#REF!</v>
      </c>
      <c r="G21" s="13" t="e">
        <f>#REF!</f>
        <v>#REF!</v>
      </c>
      <c r="H21" s="13" t="e">
        <f>#REF!</f>
        <v>#REF!</v>
      </c>
      <c r="I21" s="13" t="e">
        <f>#REF!</f>
        <v>#REF!</v>
      </c>
      <c r="J21" s="13" t="e">
        <f>#REF!</f>
        <v>#REF!</v>
      </c>
      <c r="K21" s="13" t="e">
        <f>#REF!</f>
        <v>#REF!</v>
      </c>
      <c r="L21" s="13" t="e">
        <f>#REF!</f>
        <v>#REF!</v>
      </c>
      <c r="M21" s="13" t="e">
        <f>#REF!</f>
        <v>#REF!</v>
      </c>
      <c r="N21" s="13" t="e">
        <f>#REF!</f>
        <v>#REF!</v>
      </c>
      <c r="O21" s="13" t="e">
        <f>#REF!</f>
        <v>#REF!</v>
      </c>
      <c r="P21" s="13" t="e">
        <f>#REF!</f>
        <v>#REF!</v>
      </c>
      <c r="Q21" s="13" t="e">
        <f>#REF!</f>
        <v>#REF!</v>
      </c>
      <c r="R21" s="13" t="e">
        <f>#REF!</f>
        <v>#REF!</v>
      </c>
      <c r="S21" s="13" t="e">
        <f>#REF!</f>
        <v>#REF!</v>
      </c>
      <c r="T21" s="13" t="e">
        <f>#REF!</f>
        <v>#REF!</v>
      </c>
      <c r="U21" s="13" t="e">
        <f>#REF!</f>
        <v>#REF!</v>
      </c>
      <c r="V21" s="13" t="e">
        <f>#REF!</f>
        <v>#REF!</v>
      </c>
      <c r="W21" s="13" t="e">
        <f>#REF!</f>
        <v>#REF!</v>
      </c>
      <c r="X21" s="13" t="e">
        <f>#REF!</f>
        <v>#REF!</v>
      </c>
      <c r="Y21" s="13" t="e">
        <f>#REF!</f>
        <v>#REF!</v>
      </c>
      <c r="Z21" s="13" t="e">
        <f>#REF!</f>
        <v>#REF!</v>
      </c>
      <c r="AA21" s="13" t="e">
        <f>#REF!</f>
        <v>#REF!</v>
      </c>
      <c r="AB21" s="13" t="e">
        <f>#REF!</f>
        <v>#REF!</v>
      </c>
      <c r="AC21" s="13" t="e">
        <f>#REF!</f>
        <v>#REF!</v>
      </c>
      <c r="AD21" s="22" t="e">
        <f>#REF!</f>
        <v>#REF!</v>
      </c>
      <c r="AE21" s="13">
        <v>0.9</v>
      </c>
      <c r="AF21" s="13">
        <v>0.9</v>
      </c>
      <c r="AG21" s="13">
        <v>1</v>
      </c>
      <c r="AH21" s="13">
        <v>1</v>
      </c>
      <c r="AI21" s="13">
        <v>1</v>
      </c>
      <c r="AJ21" s="13">
        <v>1</v>
      </c>
      <c r="AK21" s="13">
        <v>1</v>
      </c>
      <c r="AL21" s="13">
        <v>1</v>
      </c>
      <c r="AM21" s="13">
        <v>1</v>
      </c>
      <c r="AN21" s="13">
        <v>1</v>
      </c>
      <c r="AO21" s="13">
        <v>1.2</v>
      </c>
      <c r="AP21" s="13">
        <v>1.2</v>
      </c>
    </row>
    <row r="22" spans="2:42">
      <c r="B22" s="1" t="s">
        <v>38</v>
      </c>
      <c r="C22" s="2" t="s">
        <v>40</v>
      </c>
      <c r="D22" s="3" t="e">
        <f>RIGHT(#REF!,10)</f>
        <v>#REF!</v>
      </c>
      <c r="E22" s="29">
        <f t="shared" si="2"/>
        <v>30</v>
      </c>
      <c r="F22" s="13" t="e">
        <f>#REF!</f>
        <v>#REF!</v>
      </c>
      <c r="G22" s="13" t="e">
        <f>#REF!</f>
        <v>#REF!</v>
      </c>
      <c r="H22" s="13" t="e">
        <f>#REF!</f>
        <v>#REF!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 t="e">
        <f>#REF!</f>
        <v>#REF!</v>
      </c>
      <c r="N22" s="13" t="e">
        <f>#REF!</f>
        <v>#REF!</v>
      </c>
      <c r="O22" s="13" t="e">
        <f>#REF!</f>
        <v>#REF!</v>
      </c>
      <c r="P22" s="13" t="e">
        <f>#REF!</f>
        <v>#REF!</v>
      </c>
      <c r="Q22" s="13" t="e">
        <f>#REF!</f>
        <v>#REF!</v>
      </c>
      <c r="R22" s="13" t="e">
        <f>#REF!</f>
        <v>#REF!</v>
      </c>
      <c r="S22" s="13" t="e">
        <f>#REF!</f>
        <v>#REF!</v>
      </c>
      <c r="T22" s="13" t="e">
        <f>#REF!</f>
        <v>#REF!</v>
      </c>
      <c r="U22" s="13" t="e">
        <f>#REF!</f>
        <v>#REF!</v>
      </c>
      <c r="V22" s="13" t="e">
        <f>#REF!</f>
        <v>#REF!</v>
      </c>
      <c r="W22" s="13" t="e">
        <f>#REF!</f>
        <v>#REF!</v>
      </c>
      <c r="X22" s="13" t="e">
        <f>#REF!</f>
        <v>#REF!</v>
      </c>
      <c r="Y22" s="13" t="e">
        <f>#REF!</f>
        <v>#REF!</v>
      </c>
      <c r="Z22" s="13" t="e">
        <f>#REF!</f>
        <v>#REF!</v>
      </c>
      <c r="AA22" s="13" t="e">
        <f>#REF!</f>
        <v>#REF!</v>
      </c>
      <c r="AB22" s="13" t="e">
        <f>#REF!</f>
        <v>#REF!</v>
      </c>
      <c r="AC22" s="13" t="e">
        <f>#REF!</f>
        <v>#REF!</v>
      </c>
      <c r="AD22" s="22" t="e">
        <f>#REF!</f>
        <v>#REF!</v>
      </c>
      <c r="AE22" s="13">
        <v>0.9</v>
      </c>
      <c r="AF22" s="13">
        <v>0.9</v>
      </c>
      <c r="AG22" s="13">
        <v>1</v>
      </c>
      <c r="AH22" s="13">
        <v>1</v>
      </c>
      <c r="AI22" s="13">
        <v>1</v>
      </c>
      <c r="AJ22" s="13">
        <v>1</v>
      </c>
      <c r="AK22" s="13">
        <v>1</v>
      </c>
      <c r="AL22" s="13">
        <v>1</v>
      </c>
      <c r="AM22" s="13">
        <v>1</v>
      </c>
      <c r="AN22" s="13">
        <v>1</v>
      </c>
      <c r="AO22" s="13">
        <v>1.2</v>
      </c>
      <c r="AP22" s="13">
        <v>1.2</v>
      </c>
    </row>
    <row r="23" spans="2:42">
      <c r="B23" s="1" t="s">
        <v>41</v>
      </c>
      <c r="C23" s="2" t="s">
        <v>29</v>
      </c>
      <c r="D23" s="3" t="e">
        <f>RIGHT(#REF!,10)</f>
        <v>#REF!</v>
      </c>
      <c r="E23" s="29">
        <f t="shared" si="2"/>
        <v>30</v>
      </c>
      <c r="F23" s="13" t="e">
        <f>#REF!</f>
        <v>#REF!</v>
      </c>
      <c r="G23" s="13" t="e">
        <f>#REF!</f>
        <v>#REF!</v>
      </c>
      <c r="H23" s="13" t="e">
        <f>#REF!</f>
        <v>#REF!</v>
      </c>
      <c r="I23" s="13" t="e">
        <f>#REF!</f>
        <v>#REF!</v>
      </c>
      <c r="J23" s="13" t="e">
        <f>#REF!</f>
        <v>#REF!</v>
      </c>
      <c r="K23" s="13" t="e">
        <f>#REF!</f>
        <v>#REF!</v>
      </c>
      <c r="L23" s="13" t="e">
        <f>#REF!</f>
        <v>#REF!</v>
      </c>
      <c r="M23" s="13" t="e">
        <f>#REF!</f>
        <v>#REF!</v>
      </c>
      <c r="N23" s="13" t="e">
        <f>#REF!</f>
        <v>#REF!</v>
      </c>
      <c r="O23" s="13" t="e">
        <f>#REF!</f>
        <v>#REF!</v>
      </c>
      <c r="P23" s="13" t="e">
        <f>#REF!</f>
        <v>#REF!</v>
      </c>
      <c r="Q23" s="13" t="e">
        <f>#REF!</f>
        <v>#REF!</v>
      </c>
      <c r="R23" s="13" t="e">
        <f>#REF!</f>
        <v>#REF!</v>
      </c>
      <c r="S23" s="13" t="e">
        <f>#REF!</f>
        <v>#REF!</v>
      </c>
      <c r="T23" s="13" t="e">
        <f>#REF!</f>
        <v>#REF!</v>
      </c>
      <c r="U23" s="13" t="e">
        <f>#REF!</f>
        <v>#REF!</v>
      </c>
      <c r="V23" s="13" t="e">
        <f>#REF!</f>
        <v>#REF!</v>
      </c>
      <c r="W23" s="13" t="e">
        <f>#REF!</f>
        <v>#REF!</v>
      </c>
      <c r="X23" s="13" t="e">
        <f>#REF!</f>
        <v>#REF!</v>
      </c>
      <c r="Y23" s="13" t="e">
        <f>#REF!</f>
        <v>#REF!</v>
      </c>
      <c r="Z23" s="13" t="e">
        <f>#REF!</f>
        <v>#REF!</v>
      </c>
      <c r="AA23" s="13" t="e">
        <f>#REF!</f>
        <v>#REF!</v>
      </c>
      <c r="AB23" s="13" t="e">
        <f>#REF!</f>
        <v>#REF!</v>
      </c>
      <c r="AC23" s="13" t="e">
        <f>#REF!</f>
        <v>#REF!</v>
      </c>
      <c r="AD23" s="22" t="e">
        <f>#REF!</f>
        <v>#REF!</v>
      </c>
      <c r="AE23" s="13">
        <v>1</v>
      </c>
      <c r="AF23" s="13">
        <v>1</v>
      </c>
      <c r="AG23" s="13">
        <v>1</v>
      </c>
      <c r="AH23" s="13">
        <v>1</v>
      </c>
      <c r="AI23" s="13">
        <v>1</v>
      </c>
      <c r="AJ23" s="13">
        <v>1</v>
      </c>
      <c r="AK23" s="13">
        <v>1</v>
      </c>
      <c r="AL23" s="13">
        <v>1</v>
      </c>
      <c r="AM23" s="13">
        <v>1</v>
      </c>
      <c r="AN23" s="13">
        <v>1</v>
      </c>
      <c r="AO23" s="13">
        <v>1.2</v>
      </c>
      <c r="AP23" s="13">
        <v>1.2</v>
      </c>
    </row>
    <row r="24" spans="2:42">
      <c r="B24" s="1" t="s">
        <v>41</v>
      </c>
      <c r="C24" s="2" t="s">
        <v>26</v>
      </c>
      <c r="D24" s="3" t="e">
        <f>RIGHT(#REF!,10)</f>
        <v>#REF!</v>
      </c>
      <c r="E24" s="29">
        <f t="shared" si="2"/>
        <v>30</v>
      </c>
      <c r="F24" s="13" t="e">
        <f>#REF!</f>
        <v>#REF!</v>
      </c>
      <c r="G24" s="13" t="e">
        <f>#REF!</f>
        <v>#REF!</v>
      </c>
      <c r="H24" s="13" t="e">
        <f>#REF!</f>
        <v>#REF!</v>
      </c>
      <c r="I24" s="13" t="e">
        <f>#REF!</f>
        <v>#REF!</v>
      </c>
      <c r="J24" s="13" t="e">
        <f>#REF!</f>
        <v>#REF!</v>
      </c>
      <c r="K24" s="13" t="e">
        <f>#REF!</f>
        <v>#REF!</v>
      </c>
      <c r="L24" s="13" t="e">
        <f>#REF!</f>
        <v>#REF!</v>
      </c>
      <c r="M24" s="13" t="e">
        <f>#REF!</f>
        <v>#REF!</v>
      </c>
      <c r="N24" s="13" t="e">
        <f>#REF!</f>
        <v>#REF!</v>
      </c>
      <c r="O24" s="13" t="e">
        <f>#REF!</f>
        <v>#REF!</v>
      </c>
      <c r="P24" s="13" t="e">
        <f>#REF!</f>
        <v>#REF!</v>
      </c>
      <c r="Q24" s="13" t="e">
        <f>#REF!</f>
        <v>#REF!</v>
      </c>
      <c r="R24" s="13" t="e">
        <f>#REF!</f>
        <v>#REF!</v>
      </c>
      <c r="S24" s="13" t="e">
        <f>#REF!</f>
        <v>#REF!</v>
      </c>
      <c r="T24" s="13" t="e">
        <f>#REF!</f>
        <v>#REF!</v>
      </c>
      <c r="U24" s="13" t="e">
        <f>#REF!</f>
        <v>#REF!</v>
      </c>
      <c r="V24" s="13" t="e">
        <f>#REF!</f>
        <v>#REF!</v>
      </c>
      <c r="W24" s="13" t="e">
        <f>#REF!</f>
        <v>#REF!</v>
      </c>
      <c r="X24" s="13" t="e">
        <f>#REF!</f>
        <v>#REF!</v>
      </c>
      <c r="Y24" s="13" t="e">
        <f>#REF!</f>
        <v>#REF!</v>
      </c>
      <c r="Z24" s="13" t="e">
        <f>#REF!</f>
        <v>#REF!</v>
      </c>
      <c r="AA24" s="13" t="e">
        <f>#REF!</f>
        <v>#REF!</v>
      </c>
      <c r="AB24" s="13" t="e">
        <f>#REF!</f>
        <v>#REF!</v>
      </c>
      <c r="AC24" s="13" t="e">
        <f>#REF!</f>
        <v>#REF!</v>
      </c>
      <c r="AD24" s="22" t="e">
        <f>#REF!</f>
        <v>#REF!</v>
      </c>
      <c r="AE24" s="13">
        <v>1</v>
      </c>
      <c r="AF24" s="13">
        <v>1</v>
      </c>
      <c r="AG24" s="13">
        <v>1</v>
      </c>
      <c r="AH24" s="13">
        <v>1</v>
      </c>
      <c r="AI24" s="13">
        <v>1</v>
      </c>
      <c r="AJ24" s="13">
        <v>1</v>
      </c>
      <c r="AK24" s="13">
        <v>1</v>
      </c>
      <c r="AL24" s="13">
        <v>1</v>
      </c>
      <c r="AM24" s="13">
        <v>1</v>
      </c>
      <c r="AN24" s="13">
        <v>1</v>
      </c>
      <c r="AO24" s="13">
        <v>1.2</v>
      </c>
      <c r="AP24" s="13">
        <v>1.2</v>
      </c>
    </row>
    <row r="25" spans="2:42">
      <c r="B25" s="1" t="s">
        <v>42</v>
      </c>
      <c r="C25" s="2" t="s">
        <v>31</v>
      </c>
      <c r="D25" s="3" t="e">
        <f>RIGHT(#REF!,10)</f>
        <v>#REF!</v>
      </c>
      <c r="E25" s="29">
        <f t="shared" si="2"/>
        <v>30</v>
      </c>
      <c r="F25" s="13" t="e">
        <f>#REF!</f>
        <v>#REF!</v>
      </c>
      <c r="G25" s="13" t="e">
        <f>#REF!</f>
        <v>#REF!</v>
      </c>
      <c r="H25" s="13" t="e">
        <f>#REF!</f>
        <v>#REF!</v>
      </c>
      <c r="I25" s="13" t="e">
        <f>#REF!</f>
        <v>#REF!</v>
      </c>
      <c r="J25" s="13" t="e">
        <f>#REF!</f>
        <v>#REF!</v>
      </c>
      <c r="K25" s="13" t="e">
        <f>#REF!</f>
        <v>#REF!</v>
      </c>
      <c r="L25" s="13" t="e">
        <f>#REF!</f>
        <v>#REF!</v>
      </c>
      <c r="M25" s="13" t="e">
        <f>#REF!</f>
        <v>#REF!</v>
      </c>
      <c r="N25" s="13" t="e">
        <f>#REF!</f>
        <v>#REF!</v>
      </c>
      <c r="O25" s="13" t="e">
        <f>#REF!</f>
        <v>#REF!</v>
      </c>
      <c r="P25" s="13" t="e">
        <f>#REF!</f>
        <v>#REF!</v>
      </c>
      <c r="Q25" s="13" t="e">
        <f>#REF!</f>
        <v>#REF!</v>
      </c>
      <c r="R25" s="13" t="e">
        <f>#REF!</f>
        <v>#REF!</v>
      </c>
      <c r="S25" s="13" t="e">
        <f>#REF!</f>
        <v>#REF!</v>
      </c>
      <c r="T25" s="13" t="e">
        <f>#REF!</f>
        <v>#REF!</v>
      </c>
      <c r="U25" s="13" t="e">
        <f>#REF!</f>
        <v>#REF!</v>
      </c>
      <c r="V25" s="13" t="e">
        <f>#REF!</f>
        <v>#REF!</v>
      </c>
      <c r="W25" s="13" t="e">
        <f>#REF!</f>
        <v>#REF!</v>
      </c>
      <c r="X25" s="13" t="e">
        <f>#REF!</f>
        <v>#REF!</v>
      </c>
      <c r="Y25" s="13" t="e">
        <f>#REF!</f>
        <v>#REF!</v>
      </c>
      <c r="Z25" s="13" t="e">
        <f>#REF!</f>
        <v>#REF!</v>
      </c>
      <c r="AA25" s="13" t="e">
        <f>#REF!</f>
        <v>#REF!</v>
      </c>
      <c r="AB25" s="13" t="e">
        <f>#REF!</f>
        <v>#REF!</v>
      </c>
      <c r="AC25" s="13" t="e">
        <f>#REF!</f>
        <v>#REF!</v>
      </c>
      <c r="AD25" s="22" t="e">
        <f>#REF!</f>
        <v>#REF!</v>
      </c>
      <c r="AE25" s="13">
        <v>1</v>
      </c>
      <c r="AF25" s="13">
        <v>1</v>
      </c>
      <c r="AG25" s="13">
        <v>1</v>
      </c>
      <c r="AH25" s="13">
        <v>1</v>
      </c>
      <c r="AI25" s="13">
        <v>1.2</v>
      </c>
      <c r="AJ25" s="13">
        <v>1.2</v>
      </c>
      <c r="AK25" s="13">
        <v>1.2</v>
      </c>
      <c r="AL25" s="13">
        <v>1.2</v>
      </c>
      <c r="AM25" s="13">
        <v>1</v>
      </c>
      <c r="AN25" s="13">
        <v>1</v>
      </c>
      <c r="AO25" s="13">
        <v>1</v>
      </c>
      <c r="AP25" s="13">
        <v>1.2</v>
      </c>
    </row>
    <row r="26" spans="2:42">
      <c r="B26" s="1" t="s">
        <v>42</v>
      </c>
      <c r="C26" s="2" t="s">
        <v>36</v>
      </c>
      <c r="D26" s="3" t="e">
        <f>RIGHT(#REF!,10)</f>
        <v>#REF!</v>
      </c>
      <c r="E26" s="29">
        <f t="shared" si="2"/>
        <v>30</v>
      </c>
      <c r="F26" s="13" t="e">
        <f>#REF!</f>
        <v>#REF!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 t="e">
        <f>#REF!</f>
        <v>#REF!</v>
      </c>
      <c r="N26" s="13" t="e">
        <f>#REF!</f>
        <v>#REF!</v>
      </c>
      <c r="O26" s="13" t="e">
        <f>#REF!</f>
        <v>#REF!</v>
      </c>
      <c r="P26" s="13" t="e">
        <f>#REF!</f>
        <v>#REF!</v>
      </c>
      <c r="Q26" s="13" t="e">
        <f>#REF!</f>
        <v>#REF!</v>
      </c>
      <c r="R26" s="13" t="e">
        <f>#REF!</f>
        <v>#REF!</v>
      </c>
      <c r="S26" s="13" t="e">
        <f>#REF!</f>
        <v>#REF!</v>
      </c>
      <c r="T26" s="13" t="e">
        <f>#REF!</f>
        <v>#REF!</v>
      </c>
      <c r="U26" s="13" t="e">
        <f>#REF!</f>
        <v>#REF!</v>
      </c>
      <c r="V26" s="13" t="e">
        <f>#REF!</f>
        <v>#REF!</v>
      </c>
      <c r="W26" s="13" t="e">
        <f>#REF!</f>
        <v>#REF!</v>
      </c>
      <c r="X26" s="13" t="e">
        <f>#REF!</f>
        <v>#REF!</v>
      </c>
      <c r="Y26" s="13" t="e">
        <f>#REF!</f>
        <v>#REF!</v>
      </c>
      <c r="Z26" s="13" t="e">
        <f>#REF!</f>
        <v>#REF!</v>
      </c>
      <c r="AA26" s="13" t="e">
        <f>#REF!</f>
        <v>#REF!</v>
      </c>
      <c r="AB26" s="13" t="e">
        <f>#REF!</f>
        <v>#REF!</v>
      </c>
      <c r="AC26" s="13" t="e">
        <f>#REF!</f>
        <v>#REF!</v>
      </c>
      <c r="AD26" s="22" t="e">
        <f>#REF!</f>
        <v>#REF!</v>
      </c>
      <c r="AE26" s="13">
        <v>1</v>
      </c>
      <c r="AF26" s="13">
        <v>1</v>
      </c>
      <c r="AG26" s="13">
        <v>1</v>
      </c>
      <c r="AH26" s="13">
        <v>1</v>
      </c>
      <c r="AI26" s="13">
        <v>1</v>
      </c>
      <c r="AJ26" s="13">
        <v>1</v>
      </c>
      <c r="AK26" s="13">
        <v>1</v>
      </c>
      <c r="AL26" s="13">
        <v>1</v>
      </c>
      <c r="AM26" s="13">
        <v>1</v>
      </c>
      <c r="AN26" s="13">
        <v>1</v>
      </c>
      <c r="AO26" s="13">
        <v>1.2</v>
      </c>
      <c r="AP26" s="13">
        <v>1.2</v>
      </c>
    </row>
    <row r="27" spans="2:42">
      <c r="B27" s="1" t="s">
        <v>43</v>
      </c>
      <c r="C27" s="2" t="s">
        <v>39</v>
      </c>
      <c r="D27" s="3" t="e">
        <f>RIGHT(#REF!,10)</f>
        <v>#REF!</v>
      </c>
      <c r="E27" s="19">
        <f>IF($E$2&gt;47,2.2,IF($E$2&gt;32,2.6,IF($E$2&gt;22,1,IF($E$2&gt;17,0.8,IF($E$2&gt;10,0.6,0.4)))))</f>
        <v>1</v>
      </c>
      <c r="F27" s="13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23" t="e">
        <f>#REF!</f>
        <v>#REF!</v>
      </c>
      <c r="AE27" s="13">
        <v>0.9</v>
      </c>
      <c r="AF27" s="13">
        <v>1</v>
      </c>
      <c r="AG27" s="13">
        <v>1</v>
      </c>
      <c r="AH27" s="13">
        <v>1</v>
      </c>
      <c r="AI27" s="13">
        <v>1</v>
      </c>
      <c r="AJ27" s="13">
        <v>1</v>
      </c>
      <c r="AK27" s="13">
        <v>1</v>
      </c>
      <c r="AL27" s="13">
        <v>1</v>
      </c>
      <c r="AM27" s="13">
        <v>1</v>
      </c>
      <c r="AN27" s="13">
        <v>1</v>
      </c>
      <c r="AO27" s="13">
        <v>1.1000000000000001</v>
      </c>
      <c r="AP27" s="13">
        <v>1.2</v>
      </c>
    </row>
    <row r="28" spans="2:42">
      <c r="B28" s="1" t="s">
        <v>43</v>
      </c>
      <c r="C28" s="2" t="s">
        <v>31</v>
      </c>
      <c r="D28" s="3" t="e">
        <f>RIGHT(#REF!,10)</f>
        <v>#REF!</v>
      </c>
      <c r="E28" s="29">
        <f t="shared" ref="E28:E29" si="5">$E$2</f>
        <v>30</v>
      </c>
      <c r="F28" s="13" t="e">
        <f>#REF!</f>
        <v>#REF!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13" t="e">
        <f>#REF!</f>
        <v>#REF!</v>
      </c>
      <c r="K28" s="13" t="e">
        <f>#REF!</f>
        <v>#REF!</v>
      </c>
      <c r="L28" s="13" t="e">
        <f>#REF!</f>
        <v>#REF!</v>
      </c>
      <c r="M28" s="13" t="e">
        <f>#REF!</f>
        <v>#REF!</v>
      </c>
      <c r="N28" s="13" t="e">
        <f>#REF!</f>
        <v>#REF!</v>
      </c>
      <c r="O28" s="13" t="e">
        <f>#REF!</f>
        <v>#REF!</v>
      </c>
      <c r="P28" s="13" t="e">
        <f>#REF!</f>
        <v>#REF!</v>
      </c>
      <c r="Q28" s="13" t="e">
        <f>#REF!</f>
        <v>#REF!</v>
      </c>
      <c r="R28" s="13" t="e">
        <f>#REF!</f>
        <v>#REF!</v>
      </c>
      <c r="S28" s="13" t="e">
        <f>#REF!</f>
        <v>#REF!</v>
      </c>
      <c r="T28" s="13" t="e">
        <f>#REF!</f>
        <v>#REF!</v>
      </c>
      <c r="U28" s="13" t="e">
        <f>#REF!</f>
        <v>#REF!</v>
      </c>
      <c r="V28" s="13" t="e">
        <f>#REF!</f>
        <v>#REF!</v>
      </c>
      <c r="W28" s="13" t="e">
        <f>#REF!</f>
        <v>#REF!</v>
      </c>
      <c r="X28" s="13" t="e">
        <f>#REF!</f>
        <v>#REF!</v>
      </c>
      <c r="Y28" s="13" t="e">
        <f>#REF!</f>
        <v>#REF!</v>
      </c>
      <c r="Z28" s="13" t="e">
        <f>#REF!</f>
        <v>#REF!</v>
      </c>
      <c r="AA28" s="13" t="e">
        <f>#REF!</f>
        <v>#REF!</v>
      </c>
      <c r="AB28" s="13" t="e">
        <f>#REF!</f>
        <v>#REF!</v>
      </c>
      <c r="AC28" s="13" t="e">
        <f>#REF!</f>
        <v>#REF!</v>
      </c>
      <c r="AD28" s="22" t="e">
        <f>#REF!</f>
        <v>#REF!</v>
      </c>
      <c r="AE28" s="13">
        <v>0.9</v>
      </c>
      <c r="AF28" s="13">
        <v>1</v>
      </c>
      <c r="AG28" s="13">
        <v>1</v>
      </c>
      <c r="AH28" s="13">
        <v>1</v>
      </c>
      <c r="AI28" s="13">
        <v>1</v>
      </c>
      <c r="AJ28" s="13">
        <v>1</v>
      </c>
      <c r="AK28" s="13">
        <v>1</v>
      </c>
      <c r="AL28" s="13">
        <v>1</v>
      </c>
      <c r="AM28" s="13">
        <v>1</v>
      </c>
      <c r="AN28" s="13">
        <v>1</v>
      </c>
      <c r="AO28" s="13">
        <v>1.1000000000000001</v>
      </c>
      <c r="AP28" s="13">
        <v>1.2</v>
      </c>
    </row>
    <row r="29" spans="2:42">
      <c r="B29" s="1" t="s">
        <v>43</v>
      </c>
      <c r="C29" s="2" t="s">
        <v>37</v>
      </c>
      <c r="D29" s="3" t="e">
        <f>RIGHT(#REF!,10)</f>
        <v>#REF!</v>
      </c>
      <c r="E29" s="29">
        <f t="shared" si="5"/>
        <v>30</v>
      </c>
      <c r="F29" s="13" t="e">
        <f>#REF!</f>
        <v>#REF!</v>
      </c>
      <c r="G29" s="13" t="e">
        <f>#REF!</f>
        <v>#REF!</v>
      </c>
      <c r="H29" s="13" t="e">
        <f>#REF!</f>
        <v>#REF!</v>
      </c>
      <c r="I29" s="13" t="e">
        <f>#REF!</f>
        <v>#REF!</v>
      </c>
      <c r="J29" s="13" t="e">
        <f>#REF!</f>
        <v>#REF!</v>
      </c>
      <c r="K29" s="13" t="e">
        <f>#REF!</f>
        <v>#REF!</v>
      </c>
      <c r="L29" s="13" t="e">
        <f>#REF!</f>
        <v>#REF!</v>
      </c>
      <c r="M29" s="13" t="e">
        <f>#REF!</f>
        <v>#REF!</v>
      </c>
      <c r="N29" s="13" t="e">
        <f>#REF!</f>
        <v>#REF!</v>
      </c>
      <c r="O29" s="13" t="e">
        <f>#REF!</f>
        <v>#REF!</v>
      </c>
      <c r="P29" s="13" t="e">
        <f>#REF!</f>
        <v>#REF!</v>
      </c>
      <c r="Q29" s="13" t="e">
        <f>#REF!</f>
        <v>#REF!</v>
      </c>
      <c r="R29" s="13" t="e">
        <f>#REF!</f>
        <v>#REF!</v>
      </c>
      <c r="S29" s="13" t="e">
        <f>#REF!</f>
        <v>#REF!</v>
      </c>
      <c r="T29" s="13" t="e">
        <f>#REF!</f>
        <v>#REF!</v>
      </c>
      <c r="U29" s="13" t="e">
        <f>#REF!</f>
        <v>#REF!</v>
      </c>
      <c r="V29" s="13" t="e">
        <f>#REF!</f>
        <v>#REF!</v>
      </c>
      <c r="W29" s="13" t="e">
        <f>#REF!</f>
        <v>#REF!</v>
      </c>
      <c r="X29" s="13" t="e">
        <f>#REF!</f>
        <v>#REF!</v>
      </c>
      <c r="Y29" s="13" t="e">
        <f>#REF!</f>
        <v>#REF!</v>
      </c>
      <c r="Z29" s="13" t="e">
        <f>#REF!</f>
        <v>#REF!</v>
      </c>
      <c r="AA29" s="13" t="e">
        <f>#REF!</f>
        <v>#REF!</v>
      </c>
      <c r="AB29" s="13" t="e">
        <f>#REF!</f>
        <v>#REF!</v>
      </c>
      <c r="AC29" s="13" t="e">
        <f>#REF!</f>
        <v>#REF!</v>
      </c>
      <c r="AD29" s="22" t="e">
        <f>#REF!</f>
        <v>#REF!</v>
      </c>
      <c r="AE29" s="13">
        <v>0.9</v>
      </c>
      <c r="AF29" s="13">
        <v>1</v>
      </c>
      <c r="AG29" s="13">
        <v>1</v>
      </c>
      <c r="AH29" s="13">
        <v>1</v>
      </c>
      <c r="AI29" s="13">
        <v>1</v>
      </c>
      <c r="AJ29" s="13">
        <v>1</v>
      </c>
      <c r="AK29" s="13">
        <v>1</v>
      </c>
      <c r="AL29" s="13">
        <v>1</v>
      </c>
      <c r="AM29" s="13">
        <v>1</v>
      </c>
      <c r="AN29" s="13">
        <v>1</v>
      </c>
      <c r="AO29" s="13">
        <v>1.1000000000000001</v>
      </c>
      <c r="AP29" s="13">
        <v>1.2</v>
      </c>
    </row>
    <row r="30" spans="2:42">
      <c r="B30" s="1" t="s">
        <v>44</v>
      </c>
      <c r="C30" s="2" t="s">
        <v>34</v>
      </c>
      <c r="D30" s="3" t="e">
        <f>RIGHT(#REF!,10)</f>
        <v>#REF!</v>
      </c>
      <c r="E30" s="19">
        <f>IF($E$2&gt;49,2,IF($E$2&gt;39,1.5,IF($E$2&gt;30,1.2,IF($E$2&gt;24,1,IF($E$2&gt;20,0.8,IF($E$2&gt;15,0.7,0.6))))))</f>
        <v>1</v>
      </c>
      <c r="F30" s="13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23" t="e">
        <f>#REF!</f>
        <v>#REF!</v>
      </c>
      <c r="AE30" s="13">
        <v>1</v>
      </c>
      <c r="AF30" s="13">
        <v>1</v>
      </c>
      <c r="AG30" s="13">
        <v>1</v>
      </c>
      <c r="AH30" s="13">
        <v>1</v>
      </c>
      <c r="AI30" s="13">
        <v>1</v>
      </c>
      <c r="AJ30" s="13">
        <v>1</v>
      </c>
      <c r="AK30" s="13">
        <v>1</v>
      </c>
      <c r="AL30" s="13">
        <v>1</v>
      </c>
      <c r="AM30" s="13">
        <v>1</v>
      </c>
      <c r="AN30" s="13">
        <v>1</v>
      </c>
      <c r="AO30" s="13">
        <v>1.2</v>
      </c>
      <c r="AP30" s="13">
        <v>1.2</v>
      </c>
    </row>
    <row r="31" spans="2:42">
      <c r="B31" s="1" t="s">
        <v>45</v>
      </c>
      <c r="C31" s="2" t="s">
        <v>46</v>
      </c>
      <c r="D31" s="3" t="e">
        <f>RIGHT(#REF!,10)</f>
        <v>#REF!</v>
      </c>
      <c r="E31" s="19">
        <f>IF($E$2&gt;62,3,IF($E$2&gt;47,2,IF($E$2&gt;32,1.5,IF($E$2&gt;17,1,IF($E$2&gt;7,0.5,0.3)))))</f>
        <v>1</v>
      </c>
      <c r="F31" s="13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23" t="e">
        <f>#REF!</f>
        <v>#REF!</v>
      </c>
      <c r="AE31" s="13">
        <v>0.9</v>
      </c>
      <c r="AF31" s="13">
        <v>1</v>
      </c>
      <c r="AG31" s="13">
        <v>1</v>
      </c>
      <c r="AH31" s="13">
        <v>1.1000000000000001</v>
      </c>
      <c r="AI31" s="13">
        <v>1.1000000000000001</v>
      </c>
      <c r="AJ31" s="13">
        <v>1</v>
      </c>
      <c r="AK31" s="13">
        <v>1</v>
      </c>
      <c r="AL31" s="13">
        <v>1</v>
      </c>
      <c r="AM31" s="13">
        <v>1.1000000000000001</v>
      </c>
      <c r="AN31" s="13">
        <v>1.1000000000000001</v>
      </c>
      <c r="AO31" s="13">
        <v>1.2</v>
      </c>
      <c r="AP31" s="13">
        <v>1.2</v>
      </c>
    </row>
    <row r="32" spans="2:42">
      <c r="B32" s="1" t="s">
        <v>45</v>
      </c>
      <c r="C32" s="2" t="s">
        <v>34</v>
      </c>
      <c r="D32" s="3" t="e">
        <f>RIGHT(#REF!,10)</f>
        <v>#REF!</v>
      </c>
      <c r="E32" s="19">
        <f>IF($E$2&gt;62,3,IF($E$2&gt;47,2,IF($E$2&gt;32,1.5,IF($E$2&gt;17,1,IF($E$2&gt;7,0.5,0.3)))))</f>
        <v>1</v>
      </c>
      <c r="F32" s="13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23" t="e">
        <f>#REF!</f>
        <v>#REF!</v>
      </c>
      <c r="AE32" s="13">
        <v>0.9</v>
      </c>
      <c r="AF32" s="13">
        <v>1</v>
      </c>
      <c r="AG32" s="13">
        <v>1</v>
      </c>
      <c r="AH32" s="13">
        <v>1.1000000000000001</v>
      </c>
      <c r="AI32" s="13">
        <v>1.1000000000000001</v>
      </c>
      <c r="AJ32" s="13">
        <v>1</v>
      </c>
      <c r="AK32" s="13">
        <v>1</v>
      </c>
      <c r="AL32" s="13">
        <v>1</v>
      </c>
      <c r="AM32" s="13">
        <v>1.1000000000000001</v>
      </c>
      <c r="AN32" s="13">
        <v>1.1000000000000001</v>
      </c>
      <c r="AO32" s="13">
        <v>1.2</v>
      </c>
      <c r="AP32" s="13">
        <v>1.2</v>
      </c>
    </row>
    <row r="33" spans="2:42">
      <c r="B33" s="1" t="s">
        <v>45</v>
      </c>
      <c r="C33" s="2" t="s">
        <v>35</v>
      </c>
      <c r="D33" s="3" t="e">
        <f>RIGHT(#REF!,10)</f>
        <v>#REF!</v>
      </c>
      <c r="E33" s="19">
        <f>IF($E$2&gt;62,3,IF($E$2&gt;47,2,IF($E$2&gt;32,1.5,IF($E$2&gt;17,1,IF($E$2&gt;7,0.5,0.3)))))</f>
        <v>1</v>
      </c>
      <c r="F33" s="13" t="e">
        <f>#REF!</f>
        <v>#REF!</v>
      </c>
      <c r="G33" s="14" t="e">
        <f>#REF!</f>
        <v>#REF!</v>
      </c>
      <c r="H33" s="14" t="e">
        <f>#REF!</f>
        <v>#REF!</v>
      </c>
      <c r="I33" s="14" t="e">
        <f>#REF!</f>
        <v>#REF!</v>
      </c>
      <c r="J33" s="14" t="e">
        <f>#REF!</f>
        <v>#REF!</v>
      </c>
      <c r="K33" s="14" t="e">
        <f>#REF!</f>
        <v>#REF!</v>
      </c>
      <c r="L33" s="14" t="e">
        <f>#REF!</f>
        <v>#REF!</v>
      </c>
      <c r="M33" s="14" t="e">
        <f>#REF!</f>
        <v>#REF!</v>
      </c>
      <c r="N33" s="14" t="e">
        <f>#REF!</f>
        <v>#REF!</v>
      </c>
      <c r="O33" s="14" t="e">
        <f>#REF!</f>
        <v>#REF!</v>
      </c>
      <c r="P33" s="14" t="e">
        <f>#REF!</f>
        <v>#REF!</v>
      </c>
      <c r="Q33" s="14" t="e">
        <f>#REF!</f>
        <v>#REF!</v>
      </c>
      <c r="R33" s="14" t="e">
        <f>#REF!</f>
        <v>#REF!</v>
      </c>
      <c r="S33" s="14" t="e">
        <f>#REF!</f>
        <v>#REF!</v>
      </c>
      <c r="T33" s="14" t="e">
        <f>#REF!</f>
        <v>#REF!</v>
      </c>
      <c r="U33" s="14" t="e">
        <f>#REF!</f>
        <v>#REF!</v>
      </c>
      <c r="V33" s="14" t="e">
        <f>#REF!</f>
        <v>#REF!</v>
      </c>
      <c r="W33" s="14" t="e">
        <f>#REF!</f>
        <v>#REF!</v>
      </c>
      <c r="X33" s="14" t="e">
        <f>#REF!</f>
        <v>#REF!</v>
      </c>
      <c r="Y33" s="14" t="e">
        <f>#REF!</f>
        <v>#REF!</v>
      </c>
      <c r="Z33" s="14" t="e">
        <f>#REF!</f>
        <v>#REF!</v>
      </c>
      <c r="AA33" s="14" t="e">
        <f>#REF!</f>
        <v>#REF!</v>
      </c>
      <c r="AB33" s="14" t="e">
        <f>#REF!</f>
        <v>#REF!</v>
      </c>
      <c r="AC33" s="14" t="e">
        <f>#REF!</f>
        <v>#REF!</v>
      </c>
      <c r="AD33" s="23" t="e">
        <f>#REF!</f>
        <v>#REF!</v>
      </c>
      <c r="AE33" s="13">
        <v>0.9</v>
      </c>
      <c r="AF33" s="13">
        <v>1</v>
      </c>
      <c r="AG33" s="13">
        <v>1</v>
      </c>
      <c r="AH33" s="13">
        <v>1.1000000000000001</v>
      </c>
      <c r="AI33" s="13">
        <v>1.1000000000000001</v>
      </c>
      <c r="AJ33" s="13">
        <v>1</v>
      </c>
      <c r="AK33" s="13">
        <v>1</v>
      </c>
      <c r="AL33" s="13">
        <v>1</v>
      </c>
      <c r="AM33" s="13">
        <v>1.1000000000000001</v>
      </c>
      <c r="AN33" s="13">
        <v>1.1000000000000001</v>
      </c>
      <c r="AO33" s="13">
        <v>1.2</v>
      </c>
      <c r="AP33" s="13">
        <v>1.2</v>
      </c>
    </row>
    <row r="34" spans="2:42">
      <c r="B34" s="1" t="s">
        <v>24</v>
      </c>
      <c r="C34" s="2" t="s">
        <v>39</v>
      </c>
      <c r="D34" s="3" t="e">
        <f>RIGHT(#REF!,10)</f>
        <v>#REF!</v>
      </c>
      <c r="E34" s="19">
        <f>IF($E$2&gt;47,2.2,IF($E$2&gt;32,1.6,IF($E$2&gt;22,1,IF($E$2&gt;17,0.8,0.6))))</f>
        <v>1</v>
      </c>
      <c r="F34" s="13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23" t="e">
        <f>#REF!</f>
        <v>#REF!</v>
      </c>
      <c r="AE34" s="13">
        <v>0.9</v>
      </c>
      <c r="AF34" s="13">
        <v>1</v>
      </c>
      <c r="AG34" s="13">
        <v>1</v>
      </c>
      <c r="AH34" s="13">
        <v>1</v>
      </c>
      <c r="AI34" s="13">
        <v>1</v>
      </c>
      <c r="AJ34" s="13">
        <v>1</v>
      </c>
      <c r="AK34" s="13">
        <v>1</v>
      </c>
      <c r="AL34" s="13">
        <v>1</v>
      </c>
      <c r="AM34" s="13">
        <v>1</v>
      </c>
      <c r="AN34" s="13">
        <v>1</v>
      </c>
      <c r="AO34" s="13">
        <v>1.1000000000000001</v>
      </c>
      <c r="AP34" s="13">
        <v>1.2</v>
      </c>
    </row>
    <row r="35" spans="2:42">
      <c r="B35" s="1" t="s">
        <v>24</v>
      </c>
      <c r="C35" s="2" t="s">
        <v>35</v>
      </c>
      <c r="D35" s="3" t="e">
        <f>RIGHT(#REF!,10)</f>
        <v>#REF!</v>
      </c>
      <c r="E35" s="29">
        <f t="shared" ref="E35:E36" si="6">$E$2</f>
        <v>30</v>
      </c>
      <c r="F35" s="13" t="e">
        <f>#REF!</f>
        <v>#REF!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 t="e">
        <f>#REF!</f>
        <v>#REF!</v>
      </c>
      <c r="N35" s="13" t="e">
        <f>#REF!</f>
        <v>#REF!</v>
      </c>
      <c r="O35" s="13" t="e">
        <f>#REF!</f>
        <v>#REF!</v>
      </c>
      <c r="P35" s="13" t="e">
        <f>#REF!</f>
        <v>#REF!</v>
      </c>
      <c r="Q35" s="13" t="e">
        <f>#REF!</f>
        <v>#REF!</v>
      </c>
      <c r="R35" s="13" t="e">
        <f>#REF!</f>
        <v>#REF!</v>
      </c>
      <c r="S35" s="13" t="e">
        <f>#REF!</f>
        <v>#REF!</v>
      </c>
      <c r="T35" s="13" t="e">
        <f>#REF!</f>
        <v>#REF!</v>
      </c>
      <c r="U35" s="13" t="e">
        <f>#REF!</f>
        <v>#REF!</v>
      </c>
      <c r="V35" s="13" t="e">
        <f>#REF!</f>
        <v>#REF!</v>
      </c>
      <c r="W35" s="13" t="e">
        <f>#REF!</f>
        <v>#REF!</v>
      </c>
      <c r="X35" s="13" t="e">
        <f>#REF!</f>
        <v>#REF!</v>
      </c>
      <c r="Y35" s="13" t="e">
        <f>#REF!</f>
        <v>#REF!</v>
      </c>
      <c r="Z35" s="13" t="e">
        <f>#REF!</f>
        <v>#REF!</v>
      </c>
      <c r="AA35" s="13" t="e">
        <f>#REF!</f>
        <v>#REF!</v>
      </c>
      <c r="AB35" s="13" t="e">
        <f>#REF!</f>
        <v>#REF!</v>
      </c>
      <c r="AC35" s="13" t="e">
        <f>#REF!</f>
        <v>#REF!</v>
      </c>
      <c r="AD35" s="22" t="e">
        <f>#REF!</f>
        <v>#REF!</v>
      </c>
      <c r="AE35" s="13">
        <v>0.9</v>
      </c>
      <c r="AF35" s="13">
        <v>1</v>
      </c>
      <c r="AG35" s="13">
        <v>1</v>
      </c>
      <c r="AH35" s="13">
        <v>1</v>
      </c>
      <c r="AI35" s="13">
        <v>1</v>
      </c>
      <c r="AJ35" s="13">
        <v>1</v>
      </c>
      <c r="AK35" s="13">
        <v>1</v>
      </c>
      <c r="AL35" s="13">
        <v>1</v>
      </c>
      <c r="AM35" s="13">
        <v>1</v>
      </c>
      <c r="AN35" s="13">
        <v>1</v>
      </c>
      <c r="AO35" s="13">
        <v>1.1000000000000001</v>
      </c>
      <c r="AP35" s="13">
        <v>1.2</v>
      </c>
    </row>
    <row r="36" spans="2:42">
      <c r="B36" s="1" t="s">
        <v>24</v>
      </c>
      <c r="C36" s="2" t="s">
        <v>37</v>
      </c>
      <c r="D36" s="3" t="e">
        <f>RIGHT(#REF!,10)</f>
        <v>#REF!</v>
      </c>
      <c r="E36" s="29">
        <f t="shared" si="6"/>
        <v>30</v>
      </c>
      <c r="F36" s="13" t="e">
        <f>#REF!</f>
        <v>#REF!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 t="e">
        <f>#REF!</f>
        <v>#REF!</v>
      </c>
      <c r="N36" s="13" t="e">
        <f>#REF!</f>
        <v>#REF!</v>
      </c>
      <c r="O36" s="13" t="e">
        <f>#REF!</f>
        <v>#REF!</v>
      </c>
      <c r="P36" s="13" t="e">
        <f>#REF!</f>
        <v>#REF!</v>
      </c>
      <c r="Q36" s="13" t="e">
        <f>#REF!</f>
        <v>#REF!</v>
      </c>
      <c r="R36" s="13" t="e">
        <f>#REF!</f>
        <v>#REF!</v>
      </c>
      <c r="S36" s="13" t="e">
        <f>#REF!</f>
        <v>#REF!</v>
      </c>
      <c r="T36" s="13" t="e">
        <f>#REF!</f>
        <v>#REF!</v>
      </c>
      <c r="U36" s="13" t="e">
        <f>#REF!</f>
        <v>#REF!</v>
      </c>
      <c r="V36" s="13" t="e">
        <f>#REF!</f>
        <v>#REF!</v>
      </c>
      <c r="W36" s="13" t="e">
        <f>#REF!</f>
        <v>#REF!</v>
      </c>
      <c r="X36" s="13" t="e">
        <f>#REF!</f>
        <v>#REF!</v>
      </c>
      <c r="Y36" s="13" t="e">
        <f>#REF!</f>
        <v>#REF!</v>
      </c>
      <c r="Z36" s="13" t="e">
        <f>#REF!</f>
        <v>#REF!</v>
      </c>
      <c r="AA36" s="13" t="e">
        <f>#REF!</f>
        <v>#REF!</v>
      </c>
      <c r="AB36" s="13" t="e">
        <f>#REF!</f>
        <v>#REF!</v>
      </c>
      <c r="AC36" s="13" t="e">
        <f>#REF!</f>
        <v>#REF!</v>
      </c>
      <c r="AD36" s="22" t="e">
        <f>#REF!</f>
        <v>#REF!</v>
      </c>
      <c r="AE36" s="13">
        <v>0.9</v>
      </c>
      <c r="AF36" s="13">
        <v>1</v>
      </c>
      <c r="AG36" s="13">
        <v>1</v>
      </c>
      <c r="AH36" s="13">
        <v>1</v>
      </c>
      <c r="AI36" s="13">
        <v>1</v>
      </c>
      <c r="AJ36" s="13">
        <v>1</v>
      </c>
      <c r="AK36" s="13">
        <v>1</v>
      </c>
      <c r="AL36" s="13">
        <v>1</v>
      </c>
      <c r="AM36" s="13">
        <v>1</v>
      </c>
      <c r="AN36" s="13">
        <v>1</v>
      </c>
      <c r="AO36" s="13">
        <v>1.1000000000000001</v>
      </c>
      <c r="AP36" s="13">
        <v>1.2</v>
      </c>
    </row>
    <row r="37" spans="2:42">
      <c r="B37" s="1" t="s">
        <v>25</v>
      </c>
      <c r="C37" s="28" t="s">
        <v>46</v>
      </c>
      <c r="D37" s="3" t="e">
        <f>RIGHT(#REF!,10)</f>
        <v>#REF!</v>
      </c>
      <c r="E37" s="19">
        <f>IF($E$2&gt;45,2.2,IF($E$2&gt;30,1.5,IF($E$2&gt;25,1,IF($E$2&gt;20,0.9,IF($E$2&gt;15,0.8,IF($E$2&gt;10,0.6,0.5))))))</f>
        <v>1</v>
      </c>
      <c r="F37" s="13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22" t="e">
        <f>#REF!</f>
        <v>#REF!</v>
      </c>
      <c r="AE37" s="13">
        <v>1</v>
      </c>
      <c r="AF37" s="13">
        <v>1</v>
      </c>
      <c r="AG37" s="13">
        <v>1</v>
      </c>
      <c r="AH37" s="13">
        <v>1.2</v>
      </c>
      <c r="AI37" s="13">
        <v>1.2</v>
      </c>
      <c r="AJ37" s="13">
        <v>1.2</v>
      </c>
      <c r="AK37" s="13">
        <v>1.2</v>
      </c>
      <c r="AL37" s="13">
        <v>1</v>
      </c>
      <c r="AM37" s="13">
        <v>1</v>
      </c>
      <c r="AN37" s="13">
        <v>1</v>
      </c>
      <c r="AO37" s="13">
        <v>1.2</v>
      </c>
      <c r="AP37" s="13">
        <v>1.2</v>
      </c>
    </row>
    <row r="38" spans="2:42">
      <c r="B38" s="1" t="s">
        <v>25</v>
      </c>
      <c r="C38" s="2" t="s">
        <v>31</v>
      </c>
      <c r="D38" s="3" t="e">
        <f>RIGHT(#REF!,10)</f>
        <v>#REF!</v>
      </c>
      <c r="E38" s="19">
        <f>IF($E$2&gt;45,2.2,IF($E$2&gt;30,1.5,IF($E$2&gt;25,1,IF($E$2&gt;20,0.9,IF($E$2&gt;15,0.8,IF($E$2&gt;10,0.6,0.5))))))</f>
        <v>1</v>
      </c>
      <c r="F38" s="13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22" t="e">
        <f>#REF!</f>
        <v>#REF!</v>
      </c>
      <c r="AE38" s="13">
        <v>1</v>
      </c>
      <c r="AF38" s="13">
        <v>1</v>
      </c>
      <c r="AG38" s="13">
        <v>1</v>
      </c>
      <c r="AH38" s="13">
        <v>1.2</v>
      </c>
      <c r="AI38" s="13">
        <v>1.2</v>
      </c>
      <c r="AJ38" s="13">
        <v>1.2</v>
      </c>
      <c r="AK38" s="13">
        <v>1.2</v>
      </c>
      <c r="AL38" s="13">
        <v>1</v>
      </c>
      <c r="AM38" s="13">
        <v>1</v>
      </c>
      <c r="AN38" s="13">
        <v>1</v>
      </c>
      <c r="AO38" s="13">
        <v>1</v>
      </c>
      <c r="AP38" s="13">
        <v>1.2</v>
      </c>
    </row>
    <row r="39" spans="2:42">
      <c r="B39" s="1" t="s">
        <v>25</v>
      </c>
      <c r="C39" s="2" t="s">
        <v>29</v>
      </c>
      <c r="D39" s="3" t="e">
        <f>RIGHT(#REF!,10)</f>
        <v>#REF!</v>
      </c>
      <c r="E39" s="19">
        <f>IF($E$2&gt;45,2.2,IF($E$2&gt;30,1.5,IF($E$2&gt;25,1,IF($E$2&gt;20,0.9,IF($E$2&gt;15,0.8,IF($E$2&gt;10,0.6,0.5))))))</f>
        <v>1</v>
      </c>
      <c r="F39" s="13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23" t="e">
        <f>#REF!</f>
        <v>#REF!</v>
      </c>
      <c r="AE39" s="13">
        <v>1</v>
      </c>
      <c r="AF39" s="13">
        <v>1</v>
      </c>
      <c r="AG39" s="13">
        <v>1</v>
      </c>
      <c r="AH39" s="13">
        <v>1.2</v>
      </c>
      <c r="AI39" s="13">
        <v>1.2</v>
      </c>
      <c r="AJ39" s="13">
        <v>1.2</v>
      </c>
      <c r="AK39" s="13">
        <v>1.2</v>
      </c>
      <c r="AL39" s="13">
        <v>1</v>
      </c>
      <c r="AM39" s="13">
        <v>1</v>
      </c>
      <c r="AN39" s="13">
        <v>1</v>
      </c>
      <c r="AO39" s="13">
        <v>1</v>
      </c>
      <c r="AP39" s="13">
        <v>1.2</v>
      </c>
    </row>
    <row r="40" spans="2:42">
      <c r="B40" s="1" t="s">
        <v>47</v>
      </c>
      <c r="C40" s="2" t="s">
        <v>39</v>
      </c>
      <c r="D40" s="3" t="e">
        <f>RIGHT(#REF!,10)</f>
        <v>#REF!</v>
      </c>
      <c r="E40" s="19">
        <f>IF($E$2&gt;47,2.2,IF($E$2&gt;32,1.6,IF($E$2&gt;22,1,IF($E$2&gt;17,0.8,IF($E$2&gt;10,0.6,0.4)))))</f>
        <v>1</v>
      </c>
      <c r="F40" s="13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23" t="e">
        <f>#REF!</f>
        <v>#REF!</v>
      </c>
      <c r="AE40" s="13">
        <v>0.9</v>
      </c>
      <c r="AF40" s="13">
        <v>1</v>
      </c>
      <c r="AG40" s="13">
        <v>1</v>
      </c>
      <c r="AH40" s="13">
        <v>1</v>
      </c>
      <c r="AI40" s="13">
        <v>1</v>
      </c>
      <c r="AJ40" s="13">
        <v>1</v>
      </c>
      <c r="AK40" s="13">
        <v>1</v>
      </c>
      <c r="AL40" s="13">
        <v>1</v>
      </c>
      <c r="AM40" s="13">
        <v>1</v>
      </c>
      <c r="AN40" s="13">
        <v>1</v>
      </c>
      <c r="AO40" s="13">
        <v>1.1000000000000001</v>
      </c>
      <c r="AP40" s="13">
        <v>1.2</v>
      </c>
    </row>
    <row r="41" spans="2:42">
      <c r="B41" s="1" t="s">
        <v>47</v>
      </c>
      <c r="C41" s="2" t="s">
        <v>31</v>
      </c>
      <c r="D41" s="3" t="e">
        <f>RIGHT(#REF!,10)</f>
        <v>#REF!</v>
      </c>
      <c r="E41" s="29">
        <f t="shared" ref="E41:E46" si="7">$E$2</f>
        <v>30</v>
      </c>
      <c r="F41" s="13" t="e">
        <f>#REF!</f>
        <v>#REF!</v>
      </c>
      <c r="G41" s="13" t="e">
        <f>#REF!</f>
        <v>#REF!</v>
      </c>
      <c r="H41" s="13" t="e">
        <f>#REF!</f>
        <v>#REF!</v>
      </c>
      <c r="I41" s="13" t="e">
        <f>#REF!</f>
        <v>#REF!</v>
      </c>
      <c r="J41" s="13" t="e">
        <f>#REF!</f>
        <v>#REF!</v>
      </c>
      <c r="K41" s="13" t="e">
        <f>#REF!</f>
        <v>#REF!</v>
      </c>
      <c r="L41" s="13" t="e">
        <f>#REF!</f>
        <v>#REF!</v>
      </c>
      <c r="M41" s="13" t="e">
        <f>#REF!</f>
        <v>#REF!</v>
      </c>
      <c r="N41" s="13" t="e">
        <f>#REF!</f>
        <v>#REF!</v>
      </c>
      <c r="O41" s="13" t="e">
        <f>#REF!</f>
        <v>#REF!</v>
      </c>
      <c r="P41" s="13" t="e">
        <f>#REF!</f>
        <v>#REF!</v>
      </c>
      <c r="Q41" s="13" t="e">
        <f>#REF!</f>
        <v>#REF!</v>
      </c>
      <c r="R41" s="13" t="e">
        <f>#REF!</f>
        <v>#REF!</v>
      </c>
      <c r="S41" s="13" t="e">
        <f>#REF!</f>
        <v>#REF!</v>
      </c>
      <c r="T41" s="13" t="e">
        <f>#REF!</f>
        <v>#REF!</v>
      </c>
      <c r="U41" s="13" t="e">
        <f>#REF!</f>
        <v>#REF!</v>
      </c>
      <c r="V41" s="13" t="e">
        <f>#REF!</f>
        <v>#REF!</v>
      </c>
      <c r="W41" s="13" t="e">
        <f>#REF!</f>
        <v>#REF!</v>
      </c>
      <c r="X41" s="13" t="e">
        <f>#REF!</f>
        <v>#REF!</v>
      </c>
      <c r="Y41" s="13" t="e">
        <f>#REF!</f>
        <v>#REF!</v>
      </c>
      <c r="Z41" s="13" t="e">
        <f>#REF!</f>
        <v>#REF!</v>
      </c>
      <c r="AA41" s="13" t="e">
        <f>#REF!</f>
        <v>#REF!</v>
      </c>
      <c r="AB41" s="13" t="e">
        <f>#REF!</f>
        <v>#REF!</v>
      </c>
      <c r="AC41" s="13" t="e">
        <f>#REF!</f>
        <v>#REF!</v>
      </c>
      <c r="AD41" s="22" t="e">
        <f>#REF!</f>
        <v>#REF!</v>
      </c>
      <c r="AE41" s="13">
        <v>0.9</v>
      </c>
      <c r="AF41" s="13">
        <v>1</v>
      </c>
      <c r="AG41" s="13">
        <v>1</v>
      </c>
      <c r="AH41" s="13">
        <v>1</v>
      </c>
      <c r="AI41" s="13">
        <v>1</v>
      </c>
      <c r="AJ41" s="13">
        <v>1</v>
      </c>
      <c r="AK41" s="13">
        <v>1</v>
      </c>
      <c r="AL41" s="13">
        <v>1</v>
      </c>
      <c r="AM41" s="13">
        <v>1</v>
      </c>
      <c r="AN41" s="13">
        <v>1</v>
      </c>
      <c r="AO41" s="13">
        <v>1.1000000000000001</v>
      </c>
      <c r="AP41" s="13">
        <v>1.2</v>
      </c>
    </row>
    <row r="42" spans="2:42">
      <c r="B42" s="1" t="s">
        <v>48</v>
      </c>
      <c r="C42" s="2" t="s">
        <v>31</v>
      </c>
      <c r="D42" s="3" t="e">
        <f>RIGHT(#REF!,10)</f>
        <v>#REF!</v>
      </c>
      <c r="E42" s="29">
        <f t="shared" si="7"/>
        <v>30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  <c r="R42" s="13" t="e">
        <f>#REF!</f>
        <v>#REF!</v>
      </c>
      <c r="S42" s="13" t="e">
        <f>#REF!</f>
        <v>#REF!</v>
      </c>
      <c r="T42" s="13" t="e">
        <f>#REF!</f>
        <v>#REF!</v>
      </c>
      <c r="U42" s="13" t="e">
        <f>#REF!</f>
        <v>#REF!</v>
      </c>
      <c r="V42" s="13" t="e">
        <f>#REF!</f>
        <v>#REF!</v>
      </c>
      <c r="W42" s="13" t="e">
        <f>#REF!</f>
        <v>#REF!</v>
      </c>
      <c r="X42" s="13" t="e">
        <f>#REF!</f>
        <v>#REF!</v>
      </c>
      <c r="Y42" s="13" t="e">
        <f>#REF!</f>
        <v>#REF!</v>
      </c>
      <c r="Z42" s="13" t="e">
        <f>#REF!</f>
        <v>#REF!</v>
      </c>
      <c r="AA42" s="13" t="e">
        <f>#REF!</f>
        <v>#REF!</v>
      </c>
      <c r="AB42" s="13" t="e">
        <f>#REF!</f>
        <v>#REF!</v>
      </c>
      <c r="AC42" s="13" t="e">
        <f>#REF!</f>
        <v>#REF!</v>
      </c>
      <c r="AD42" s="22" t="e">
        <f>#REF!</f>
        <v>#REF!</v>
      </c>
      <c r="AE42" s="13">
        <v>0.8</v>
      </c>
      <c r="AF42" s="13">
        <v>0.8</v>
      </c>
      <c r="AG42" s="13">
        <v>1</v>
      </c>
      <c r="AH42" s="13">
        <v>1</v>
      </c>
      <c r="AI42" s="13">
        <v>1.1499999999999999</v>
      </c>
      <c r="AJ42" s="13">
        <v>1.1499999999999999</v>
      </c>
      <c r="AK42" s="13">
        <v>1.1499999999999999</v>
      </c>
      <c r="AL42" s="13">
        <v>1.1499999999999999</v>
      </c>
      <c r="AM42" s="13">
        <v>1</v>
      </c>
      <c r="AN42" s="13">
        <v>1</v>
      </c>
      <c r="AO42" s="13">
        <v>1</v>
      </c>
      <c r="AP42" s="13">
        <v>1</v>
      </c>
    </row>
    <row r="43" spans="2:42">
      <c r="B43" s="1" t="s">
        <v>48</v>
      </c>
      <c r="C43" s="2" t="s">
        <v>54</v>
      </c>
      <c r="D43" s="3" t="e">
        <f>RIGHT(#REF!,10)</f>
        <v>#REF!</v>
      </c>
      <c r="E43" s="29">
        <f t="shared" si="7"/>
        <v>30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  <c r="R43" s="13" t="e">
        <f>#REF!</f>
        <v>#REF!</v>
      </c>
      <c r="S43" s="13" t="e">
        <f>#REF!</f>
        <v>#REF!</v>
      </c>
      <c r="T43" s="13" t="e">
        <f>#REF!</f>
        <v>#REF!</v>
      </c>
      <c r="U43" s="13" t="e">
        <f>#REF!</f>
        <v>#REF!</v>
      </c>
      <c r="V43" s="13" t="e">
        <f>#REF!</f>
        <v>#REF!</v>
      </c>
      <c r="W43" s="13" t="e">
        <f>#REF!</f>
        <v>#REF!</v>
      </c>
      <c r="X43" s="13" t="e">
        <f>#REF!</f>
        <v>#REF!</v>
      </c>
      <c r="Y43" s="13" t="e">
        <f>#REF!</f>
        <v>#REF!</v>
      </c>
      <c r="Z43" s="13" t="e">
        <f>#REF!</f>
        <v>#REF!</v>
      </c>
      <c r="AA43" s="13" t="e">
        <f>#REF!</f>
        <v>#REF!</v>
      </c>
      <c r="AB43" s="13" t="e">
        <f>#REF!</f>
        <v>#REF!</v>
      </c>
      <c r="AC43" s="13" t="e">
        <f>#REF!</f>
        <v>#REF!</v>
      </c>
      <c r="AD43" s="22" t="e">
        <f>#REF!</f>
        <v>#REF!</v>
      </c>
      <c r="AE43" s="13">
        <v>0.8</v>
      </c>
      <c r="AF43" s="13">
        <v>0.8</v>
      </c>
      <c r="AG43" s="13">
        <v>1</v>
      </c>
      <c r="AH43" s="13">
        <v>1</v>
      </c>
      <c r="AI43" s="13">
        <v>1</v>
      </c>
      <c r="AJ43" s="13">
        <v>1</v>
      </c>
      <c r="AK43" s="13">
        <v>1</v>
      </c>
      <c r="AL43" s="13">
        <v>1</v>
      </c>
      <c r="AM43" s="13">
        <v>1</v>
      </c>
      <c r="AN43" s="13">
        <v>1</v>
      </c>
      <c r="AO43" s="13">
        <v>1</v>
      </c>
      <c r="AP43" s="13">
        <v>1.1499999999999999</v>
      </c>
    </row>
    <row r="44" spans="2:42">
      <c r="B44" s="1" t="s">
        <v>48</v>
      </c>
      <c r="C44" s="2" t="s">
        <v>34</v>
      </c>
      <c r="D44" s="3" t="e">
        <f>RIGHT(#REF!,10)</f>
        <v>#REF!</v>
      </c>
      <c r="E44" s="29">
        <f t="shared" si="7"/>
        <v>30</v>
      </c>
      <c r="F44" s="13" t="e">
        <f>#REF!</f>
        <v>#REF!</v>
      </c>
      <c r="G44" s="13" t="e">
        <f>#REF!</f>
        <v>#REF!</v>
      </c>
      <c r="H44" s="13" t="e">
        <f>#REF!</f>
        <v>#REF!</v>
      </c>
      <c r="I44" s="13" t="e">
        <f>#REF!</f>
        <v>#REF!</v>
      </c>
      <c r="J44" s="13" t="e">
        <f>#REF!</f>
        <v>#REF!</v>
      </c>
      <c r="K44" s="13" t="e">
        <f>#REF!</f>
        <v>#REF!</v>
      </c>
      <c r="L44" s="13" t="e">
        <f>#REF!</f>
        <v>#REF!</v>
      </c>
      <c r="M44" s="13" t="e">
        <f>#REF!</f>
        <v>#REF!</v>
      </c>
      <c r="N44" s="13" t="e">
        <f>#REF!</f>
        <v>#REF!</v>
      </c>
      <c r="O44" s="13" t="e">
        <f>#REF!</f>
        <v>#REF!</v>
      </c>
      <c r="P44" s="13" t="e">
        <f>#REF!</f>
        <v>#REF!</v>
      </c>
      <c r="Q44" s="13" t="e">
        <f>#REF!</f>
        <v>#REF!</v>
      </c>
      <c r="R44" s="13" t="e">
        <f>#REF!</f>
        <v>#REF!</v>
      </c>
      <c r="S44" s="13" t="e">
        <f>#REF!</f>
        <v>#REF!</v>
      </c>
      <c r="T44" s="13" t="e">
        <f>#REF!</f>
        <v>#REF!</v>
      </c>
      <c r="U44" s="13" t="e">
        <f>#REF!</f>
        <v>#REF!</v>
      </c>
      <c r="V44" s="13" t="e">
        <f>#REF!</f>
        <v>#REF!</v>
      </c>
      <c r="W44" s="13" t="e">
        <f>#REF!</f>
        <v>#REF!</v>
      </c>
      <c r="X44" s="13" t="e">
        <f>#REF!</f>
        <v>#REF!</v>
      </c>
      <c r="Y44" s="13" t="e">
        <f>#REF!</f>
        <v>#REF!</v>
      </c>
      <c r="Z44" s="13" t="e">
        <f>#REF!</f>
        <v>#REF!</v>
      </c>
      <c r="AA44" s="13" t="e">
        <f>#REF!</f>
        <v>#REF!</v>
      </c>
      <c r="AB44" s="13" t="e">
        <f>#REF!</f>
        <v>#REF!</v>
      </c>
      <c r="AC44" s="13" t="e">
        <f>#REF!</f>
        <v>#REF!</v>
      </c>
      <c r="AD44" s="22" t="e">
        <f>#REF!</f>
        <v>#REF!</v>
      </c>
      <c r="AE44" s="13">
        <v>0.8</v>
      </c>
      <c r="AF44" s="13">
        <v>0.8</v>
      </c>
      <c r="AG44" s="13">
        <v>1</v>
      </c>
      <c r="AH44" s="13">
        <v>1</v>
      </c>
      <c r="AI44" s="13">
        <v>1</v>
      </c>
      <c r="AJ44" s="13">
        <v>1</v>
      </c>
      <c r="AK44" s="13">
        <v>1</v>
      </c>
      <c r="AL44" s="13">
        <v>1</v>
      </c>
      <c r="AM44" s="13">
        <v>1</v>
      </c>
      <c r="AN44" s="13">
        <v>1</v>
      </c>
      <c r="AO44" s="13">
        <v>1.1499999999999999</v>
      </c>
      <c r="AP44" s="13">
        <v>1.1499999999999999</v>
      </c>
    </row>
    <row r="45" spans="2:42">
      <c r="B45" s="1" t="s">
        <v>48</v>
      </c>
      <c r="C45" s="2" t="s">
        <v>27</v>
      </c>
      <c r="D45" s="3" t="e">
        <f>RIGHT(#REF!,10)</f>
        <v>#REF!</v>
      </c>
      <c r="E45" s="29">
        <f t="shared" si="7"/>
        <v>30</v>
      </c>
      <c r="F45" s="13" t="e">
        <f>#REF!</f>
        <v>#REF!</v>
      </c>
      <c r="G45" s="13" t="e">
        <f>#REF!</f>
        <v>#REF!</v>
      </c>
      <c r="H45" s="13" t="e">
        <f>#REF!</f>
        <v>#REF!</v>
      </c>
      <c r="I45" s="13" t="e">
        <f>#REF!</f>
        <v>#REF!</v>
      </c>
      <c r="J45" s="13" t="e">
        <f>#REF!</f>
        <v>#REF!</v>
      </c>
      <c r="K45" s="13" t="e">
        <f>#REF!</f>
        <v>#REF!</v>
      </c>
      <c r="L45" s="13" t="e">
        <f>#REF!</f>
        <v>#REF!</v>
      </c>
      <c r="M45" s="13" t="e">
        <f>#REF!</f>
        <v>#REF!</v>
      </c>
      <c r="N45" s="13" t="e">
        <f>#REF!</f>
        <v>#REF!</v>
      </c>
      <c r="O45" s="13" t="e">
        <f>#REF!</f>
        <v>#REF!</v>
      </c>
      <c r="P45" s="13" t="e">
        <f>#REF!</f>
        <v>#REF!</v>
      </c>
      <c r="Q45" s="13" t="e">
        <f>#REF!</f>
        <v>#REF!</v>
      </c>
      <c r="R45" s="13" t="e">
        <f>#REF!</f>
        <v>#REF!</v>
      </c>
      <c r="S45" s="13" t="e">
        <f>#REF!</f>
        <v>#REF!</v>
      </c>
      <c r="T45" s="13" t="e">
        <f>#REF!</f>
        <v>#REF!</v>
      </c>
      <c r="U45" s="13" t="e">
        <f>#REF!</f>
        <v>#REF!</v>
      </c>
      <c r="V45" s="13" t="e">
        <f>#REF!</f>
        <v>#REF!</v>
      </c>
      <c r="W45" s="13" t="e">
        <f>#REF!</f>
        <v>#REF!</v>
      </c>
      <c r="X45" s="13" t="e">
        <f>#REF!</f>
        <v>#REF!</v>
      </c>
      <c r="Y45" s="13" t="e">
        <f>#REF!</f>
        <v>#REF!</v>
      </c>
      <c r="Z45" s="13" t="e">
        <f>#REF!</f>
        <v>#REF!</v>
      </c>
      <c r="AA45" s="13" t="e">
        <f>#REF!</f>
        <v>#REF!</v>
      </c>
      <c r="AB45" s="13" t="e">
        <f>#REF!</f>
        <v>#REF!</v>
      </c>
      <c r="AC45" s="13" t="e">
        <f>#REF!</f>
        <v>#REF!</v>
      </c>
      <c r="AD45" s="22" t="e">
        <f>#REF!</f>
        <v>#REF!</v>
      </c>
      <c r="AE45" s="13">
        <v>0.8</v>
      </c>
      <c r="AF45" s="13">
        <v>0.8</v>
      </c>
      <c r="AG45" s="13">
        <v>1</v>
      </c>
      <c r="AH45" s="13">
        <v>1</v>
      </c>
      <c r="AI45" s="13">
        <v>1</v>
      </c>
      <c r="AJ45" s="13">
        <v>1</v>
      </c>
      <c r="AK45" s="13">
        <v>1</v>
      </c>
      <c r="AL45" s="13">
        <v>1</v>
      </c>
      <c r="AM45" s="13">
        <v>1</v>
      </c>
      <c r="AN45" s="13">
        <v>1</v>
      </c>
      <c r="AO45" s="13">
        <v>1</v>
      </c>
      <c r="AP45" s="13">
        <v>1.1499999999999999</v>
      </c>
    </row>
    <row r="46" spans="2:42">
      <c r="B46" s="1" t="s">
        <v>48</v>
      </c>
      <c r="C46" s="2" t="s">
        <v>26</v>
      </c>
      <c r="D46" s="3" t="e">
        <f>RIGHT(#REF!,10)</f>
        <v>#REF!</v>
      </c>
      <c r="E46" s="29">
        <f t="shared" si="7"/>
        <v>30</v>
      </c>
      <c r="F46" s="13" t="e">
        <f>#REF!</f>
        <v>#REF!</v>
      </c>
      <c r="G46" s="13" t="e">
        <f>#REF!</f>
        <v>#REF!</v>
      </c>
      <c r="H46" s="13" t="e">
        <f>#REF!</f>
        <v>#REF!</v>
      </c>
      <c r="I46" s="13" t="e">
        <f>#REF!</f>
        <v>#REF!</v>
      </c>
      <c r="J46" s="13" t="e">
        <f>#REF!</f>
        <v>#REF!</v>
      </c>
      <c r="K46" s="13" t="e">
        <f>#REF!</f>
        <v>#REF!</v>
      </c>
      <c r="L46" s="13" t="e">
        <f>#REF!</f>
        <v>#REF!</v>
      </c>
      <c r="M46" s="13" t="e">
        <f>#REF!</f>
        <v>#REF!</v>
      </c>
      <c r="N46" s="13" t="e">
        <f>#REF!</f>
        <v>#REF!</v>
      </c>
      <c r="O46" s="13" t="e">
        <f>#REF!</f>
        <v>#REF!</v>
      </c>
      <c r="P46" s="13" t="e">
        <f>#REF!</f>
        <v>#REF!</v>
      </c>
      <c r="Q46" s="13" t="e">
        <f>#REF!</f>
        <v>#REF!</v>
      </c>
      <c r="R46" s="13" t="e">
        <f>#REF!</f>
        <v>#REF!</v>
      </c>
      <c r="S46" s="13" t="e">
        <f>#REF!</f>
        <v>#REF!</v>
      </c>
      <c r="T46" s="13" t="e">
        <f>#REF!</f>
        <v>#REF!</v>
      </c>
      <c r="U46" s="13" t="e">
        <f>#REF!</f>
        <v>#REF!</v>
      </c>
      <c r="V46" s="13" t="e">
        <f>#REF!</f>
        <v>#REF!</v>
      </c>
      <c r="W46" s="13" t="e">
        <f>#REF!</f>
        <v>#REF!</v>
      </c>
      <c r="X46" s="13" t="e">
        <f>#REF!</f>
        <v>#REF!</v>
      </c>
      <c r="Y46" s="13" t="e">
        <f>#REF!</f>
        <v>#REF!</v>
      </c>
      <c r="Z46" s="13" t="e">
        <f>#REF!</f>
        <v>#REF!</v>
      </c>
      <c r="AA46" s="13" t="e">
        <f>#REF!</f>
        <v>#REF!</v>
      </c>
      <c r="AB46" s="13" t="e">
        <f>#REF!</f>
        <v>#REF!</v>
      </c>
      <c r="AC46" s="13" t="e">
        <f>#REF!</f>
        <v>#REF!</v>
      </c>
      <c r="AD46" s="22" t="e">
        <f>#REF!</f>
        <v>#REF!</v>
      </c>
      <c r="AE46" s="13">
        <v>0.8</v>
      </c>
      <c r="AF46" s="13">
        <v>0.8</v>
      </c>
      <c r="AG46" s="13">
        <v>1</v>
      </c>
      <c r="AH46" s="13">
        <v>1</v>
      </c>
      <c r="AI46" s="13">
        <v>1</v>
      </c>
      <c r="AJ46" s="13">
        <v>1</v>
      </c>
      <c r="AK46" s="13">
        <v>1</v>
      </c>
      <c r="AL46" s="13">
        <v>1</v>
      </c>
      <c r="AM46" s="13">
        <v>1</v>
      </c>
      <c r="AN46" s="13">
        <v>1</v>
      </c>
      <c r="AO46" s="13">
        <v>1</v>
      </c>
      <c r="AP46" s="13">
        <v>1.1499999999999999</v>
      </c>
    </row>
    <row r="47" spans="2:42">
      <c r="B47" s="1" t="s">
        <v>49</v>
      </c>
      <c r="C47" s="2" t="s">
        <v>31</v>
      </c>
      <c r="D47" s="3" t="e">
        <f>RIGHT(#REF!,10)</f>
        <v>#REF!</v>
      </c>
      <c r="E47" s="19">
        <f>$E$2/60</f>
        <v>0.5</v>
      </c>
      <c r="F47" s="13" t="e">
        <f>#REF!</f>
        <v>#REF!</v>
      </c>
      <c r="G47" s="13" t="e">
        <f>#REF!</f>
        <v>#REF!</v>
      </c>
      <c r="H47" s="13" t="e">
        <f>#REF!</f>
        <v>#REF!</v>
      </c>
      <c r="I47" s="13" t="e">
        <f>#REF!</f>
        <v>#REF!</v>
      </c>
      <c r="J47" s="13" t="e">
        <f>#REF!</f>
        <v>#REF!</v>
      </c>
      <c r="K47" s="13" t="e">
        <f>#REF!</f>
        <v>#REF!</v>
      </c>
      <c r="L47" s="13" t="e">
        <f>#REF!</f>
        <v>#REF!</v>
      </c>
      <c r="M47" s="13" t="e">
        <f>#REF!</f>
        <v>#REF!</v>
      </c>
      <c r="N47" s="13" t="e">
        <f>#REF!</f>
        <v>#REF!</v>
      </c>
      <c r="O47" s="13" t="e">
        <f>#REF!</f>
        <v>#REF!</v>
      </c>
      <c r="P47" s="13" t="e">
        <f>#REF!</f>
        <v>#REF!</v>
      </c>
      <c r="Q47" s="13" t="e">
        <f>#REF!</f>
        <v>#REF!</v>
      </c>
      <c r="R47" s="13" t="e">
        <f>#REF!</f>
        <v>#REF!</v>
      </c>
      <c r="S47" s="13" t="e">
        <f>#REF!</f>
        <v>#REF!</v>
      </c>
      <c r="T47" s="13" t="e">
        <f>#REF!</f>
        <v>#REF!</v>
      </c>
      <c r="U47" s="13" t="e">
        <f>#REF!</f>
        <v>#REF!</v>
      </c>
      <c r="V47" s="13" t="e">
        <f>#REF!</f>
        <v>#REF!</v>
      </c>
      <c r="W47" s="13" t="e">
        <f>#REF!</f>
        <v>#REF!</v>
      </c>
      <c r="X47" s="13" t="e">
        <f>#REF!</f>
        <v>#REF!</v>
      </c>
      <c r="Y47" s="13" t="e">
        <f>#REF!</f>
        <v>#REF!</v>
      </c>
      <c r="Z47" s="13" t="e">
        <f>#REF!</f>
        <v>#REF!</v>
      </c>
      <c r="AA47" s="13" t="e">
        <f>#REF!</f>
        <v>#REF!</v>
      </c>
      <c r="AB47" s="13" t="e">
        <f>#REF!</f>
        <v>#REF!</v>
      </c>
      <c r="AC47" s="13" t="e">
        <f>#REF!</f>
        <v>#REF!</v>
      </c>
      <c r="AD47" s="22" t="e">
        <f>#REF!</f>
        <v>#REF!</v>
      </c>
      <c r="AE47" s="13">
        <v>0.8</v>
      </c>
      <c r="AF47" s="13">
        <v>1</v>
      </c>
      <c r="AG47" s="13">
        <v>1</v>
      </c>
      <c r="AH47" s="13">
        <v>1</v>
      </c>
      <c r="AI47" s="13">
        <v>1</v>
      </c>
      <c r="AJ47" s="13">
        <v>1</v>
      </c>
      <c r="AK47" s="13">
        <v>1</v>
      </c>
      <c r="AL47" s="13">
        <v>1</v>
      </c>
      <c r="AM47" s="13">
        <v>1.2</v>
      </c>
      <c r="AN47" s="13">
        <v>1.2</v>
      </c>
      <c r="AO47" s="13">
        <v>1.2</v>
      </c>
      <c r="AP47" s="13">
        <v>1.2</v>
      </c>
    </row>
    <row r="48" spans="2:42">
      <c r="B48" s="1" t="s">
        <v>49</v>
      </c>
      <c r="C48" s="2" t="s">
        <v>34</v>
      </c>
      <c r="D48" s="3" t="e">
        <f>RIGHT(#REF!,10)</f>
        <v>#REF!</v>
      </c>
      <c r="E48" s="19">
        <f>$E$2/60</f>
        <v>0.5</v>
      </c>
      <c r="F48" s="13" t="e">
        <f>#REF!</f>
        <v>#REF!</v>
      </c>
      <c r="G48" s="13" t="e">
        <f>#REF!</f>
        <v>#REF!</v>
      </c>
      <c r="H48" s="13" t="e">
        <f>#REF!</f>
        <v>#REF!</v>
      </c>
      <c r="I48" s="13" t="e">
        <f>#REF!</f>
        <v>#REF!</v>
      </c>
      <c r="J48" s="13" t="e">
        <f>#REF!</f>
        <v>#REF!</v>
      </c>
      <c r="K48" s="13" t="e">
        <f>#REF!</f>
        <v>#REF!</v>
      </c>
      <c r="L48" s="13" t="e">
        <f>#REF!</f>
        <v>#REF!</v>
      </c>
      <c r="M48" s="13" t="e">
        <f>#REF!</f>
        <v>#REF!</v>
      </c>
      <c r="N48" s="13" t="e">
        <f>#REF!</f>
        <v>#REF!</v>
      </c>
      <c r="O48" s="13" t="e">
        <f>#REF!</f>
        <v>#REF!</v>
      </c>
      <c r="P48" s="13" t="e">
        <f>#REF!</f>
        <v>#REF!</v>
      </c>
      <c r="Q48" s="13" t="e">
        <f>#REF!</f>
        <v>#REF!</v>
      </c>
      <c r="R48" s="13" t="e">
        <f>#REF!</f>
        <v>#REF!</v>
      </c>
      <c r="S48" s="13" t="e">
        <f>#REF!</f>
        <v>#REF!</v>
      </c>
      <c r="T48" s="13" t="e">
        <f>#REF!</f>
        <v>#REF!</v>
      </c>
      <c r="U48" s="13" t="e">
        <f>#REF!</f>
        <v>#REF!</v>
      </c>
      <c r="V48" s="13" t="e">
        <f>#REF!</f>
        <v>#REF!</v>
      </c>
      <c r="W48" s="13" t="e">
        <f>#REF!</f>
        <v>#REF!</v>
      </c>
      <c r="X48" s="13" t="e">
        <f>#REF!</f>
        <v>#REF!</v>
      </c>
      <c r="Y48" s="13" t="e">
        <f>#REF!</f>
        <v>#REF!</v>
      </c>
      <c r="Z48" s="13" t="e">
        <f>#REF!</f>
        <v>#REF!</v>
      </c>
      <c r="AA48" s="13" t="e">
        <f>#REF!</f>
        <v>#REF!</v>
      </c>
      <c r="AB48" s="13" t="e">
        <f>#REF!</f>
        <v>#REF!</v>
      </c>
      <c r="AC48" s="13" t="e">
        <f>#REF!</f>
        <v>#REF!</v>
      </c>
      <c r="AD48" s="22" t="e">
        <f>#REF!</f>
        <v>#REF!</v>
      </c>
      <c r="AE48" s="13">
        <v>0.9</v>
      </c>
      <c r="AF48" s="13">
        <v>1</v>
      </c>
      <c r="AG48" s="13">
        <v>1</v>
      </c>
      <c r="AH48" s="13">
        <v>1</v>
      </c>
      <c r="AI48" s="13">
        <v>1</v>
      </c>
      <c r="AJ48" s="13">
        <v>1</v>
      </c>
      <c r="AK48" s="13">
        <v>1</v>
      </c>
      <c r="AL48" s="13">
        <v>1</v>
      </c>
      <c r="AM48" s="13">
        <v>1.1000000000000001</v>
      </c>
      <c r="AN48" s="13">
        <v>1.1000000000000001</v>
      </c>
      <c r="AO48" s="13">
        <v>1.2</v>
      </c>
      <c r="AP48" s="13">
        <v>1.2</v>
      </c>
    </row>
    <row r="49" spans="2:42">
      <c r="B49" s="1" t="s">
        <v>49</v>
      </c>
      <c r="C49" s="2" t="s">
        <v>26</v>
      </c>
      <c r="D49" s="3" t="e">
        <f>RIGHT(#REF!,10)</f>
        <v>#REF!</v>
      </c>
      <c r="E49" s="19">
        <f>$E$2/60</f>
        <v>0.5</v>
      </c>
      <c r="F49" s="13" t="e">
        <f>#REF!</f>
        <v>#REF!</v>
      </c>
      <c r="G49" s="13" t="e">
        <f>#REF!</f>
        <v>#REF!</v>
      </c>
      <c r="H49" s="13" t="e">
        <f>#REF!</f>
        <v>#REF!</v>
      </c>
      <c r="I49" s="13" t="e">
        <f>#REF!</f>
        <v>#REF!</v>
      </c>
      <c r="J49" s="13" t="e">
        <f>#REF!</f>
        <v>#REF!</v>
      </c>
      <c r="K49" s="13" t="e">
        <f>#REF!</f>
        <v>#REF!</v>
      </c>
      <c r="L49" s="13" t="e">
        <f>#REF!</f>
        <v>#REF!</v>
      </c>
      <c r="M49" s="13" t="e">
        <f>#REF!</f>
        <v>#REF!</v>
      </c>
      <c r="N49" s="13" t="e">
        <f>#REF!</f>
        <v>#REF!</v>
      </c>
      <c r="O49" s="13" t="e">
        <f>#REF!</f>
        <v>#REF!</v>
      </c>
      <c r="P49" s="13" t="e">
        <f>#REF!</f>
        <v>#REF!</v>
      </c>
      <c r="Q49" s="13" t="e">
        <f>#REF!</f>
        <v>#REF!</v>
      </c>
      <c r="R49" s="13" t="e">
        <f>#REF!</f>
        <v>#REF!</v>
      </c>
      <c r="S49" s="13" t="e">
        <f>#REF!</f>
        <v>#REF!</v>
      </c>
      <c r="T49" s="13" t="e">
        <f>#REF!</f>
        <v>#REF!</v>
      </c>
      <c r="U49" s="13" t="e">
        <f>#REF!</f>
        <v>#REF!</v>
      </c>
      <c r="V49" s="13" t="e">
        <f>#REF!</f>
        <v>#REF!</v>
      </c>
      <c r="W49" s="13" t="e">
        <f>#REF!</f>
        <v>#REF!</v>
      </c>
      <c r="X49" s="13" t="e">
        <f>#REF!</f>
        <v>#REF!</v>
      </c>
      <c r="Y49" s="13" t="e">
        <f>#REF!</f>
        <v>#REF!</v>
      </c>
      <c r="Z49" s="13" t="e">
        <f>#REF!</f>
        <v>#REF!</v>
      </c>
      <c r="AA49" s="13" t="e">
        <f>#REF!</f>
        <v>#REF!</v>
      </c>
      <c r="AB49" s="13" t="e">
        <f>#REF!</f>
        <v>#REF!</v>
      </c>
      <c r="AC49" s="13" t="e">
        <f>#REF!</f>
        <v>#REF!</v>
      </c>
      <c r="AD49" s="22" t="e">
        <f>#REF!</f>
        <v>#REF!</v>
      </c>
      <c r="AE49" s="13">
        <v>0.8</v>
      </c>
      <c r="AF49" s="13">
        <v>1</v>
      </c>
      <c r="AG49" s="13">
        <v>1</v>
      </c>
      <c r="AH49" s="13">
        <v>1</v>
      </c>
      <c r="AI49" s="13">
        <v>1</v>
      </c>
      <c r="AJ49" s="13">
        <v>1</v>
      </c>
      <c r="AK49" s="13">
        <v>1</v>
      </c>
      <c r="AL49" s="13">
        <v>1</v>
      </c>
      <c r="AM49" s="13">
        <v>1.2</v>
      </c>
      <c r="AN49" s="13">
        <v>1.2</v>
      </c>
      <c r="AO49" s="13">
        <v>1.2</v>
      </c>
      <c r="AP49" s="13">
        <v>1.2</v>
      </c>
    </row>
    <row r="50" spans="2:42">
      <c r="B50" s="1" t="s">
        <v>28</v>
      </c>
      <c r="C50" s="2" t="s">
        <v>31</v>
      </c>
      <c r="D50" s="3" t="e">
        <f>RIGHT(#REF!,10)</f>
        <v>#REF!</v>
      </c>
      <c r="E50" s="29">
        <f t="shared" ref="E50:E51" si="8">$E$2</f>
        <v>30</v>
      </c>
      <c r="F50" s="13" t="e">
        <f>#REF!</f>
        <v>#REF!</v>
      </c>
      <c r="G50" s="13" t="e">
        <f>#REF!</f>
        <v>#REF!</v>
      </c>
      <c r="H50" s="13" t="e">
        <f>#REF!</f>
        <v>#REF!</v>
      </c>
      <c r="I50" s="13" t="e">
        <f>#REF!</f>
        <v>#REF!</v>
      </c>
      <c r="J50" s="13" t="e">
        <f>#REF!</f>
        <v>#REF!</v>
      </c>
      <c r="K50" s="13" t="e">
        <f>#REF!</f>
        <v>#REF!</v>
      </c>
      <c r="L50" s="13" t="e">
        <f>#REF!</f>
        <v>#REF!</v>
      </c>
      <c r="M50" s="13" t="e">
        <f>#REF!</f>
        <v>#REF!</v>
      </c>
      <c r="N50" s="13" t="e">
        <f>#REF!</f>
        <v>#REF!</v>
      </c>
      <c r="O50" s="13" t="e">
        <f>#REF!</f>
        <v>#REF!</v>
      </c>
      <c r="P50" s="13" t="e">
        <f>#REF!</f>
        <v>#REF!</v>
      </c>
      <c r="Q50" s="13" t="e">
        <f>#REF!</f>
        <v>#REF!</v>
      </c>
      <c r="R50" s="13" t="e">
        <f>#REF!</f>
        <v>#REF!</v>
      </c>
      <c r="S50" s="13" t="e">
        <f>#REF!</f>
        <v>#REF!</v>
      </c>
      <c r="T50" s="13" t="e">
        <f>#REF!</f>
        <v>#REF!</v>
      </c>
      <c r="U50" s="13" t="e">
        <f>#REF!</f>
        <v>#REF!</v>
      </c>
      <c r="V50" s="13" t="e">
        <f>#REF!</f>
        <v>#REF!</v>
      </c>
      <c r="W50" s="13" t="e">
        <f>#REF!</f>
        <v>#REF!</v>
      </c>
      <c r="X50" s="13" t="e">
        <f>#REF!</f>
        <v>#REF!</v>
      </c>
      <c r="Y50" s="13" t="e">
        <f>#REF!</f>
        <v>#REF!</v>
      </c>
      <c r="Z50" s="13" t="e">
        <f>#REF!</f>
        <v>#REF!</v>
      </c>
      <c r="AA50" s="13" t="e">
        <f>#REF!</f>
        <v>#REF!</v>
      </c>
      <c r="AB50" s="13" t="e">
        <f>#REF!</f>
        <v>#REF!</v>
      </c>
      <c r="AC50" s="13" t="e">
        <f>#REF!</f>
        <v>#REF!</v>
      </c>
      <c r="AD50" s="22" t="e">
        <f>#REF!</f>
        <v>#REF!</v>
      </c>
      <c r="AE50" s="13">
        <v>0.8</v>
      </c>
      <c r="AF50" s="13">
        <v>0.9</v>
      </c>
      <c r="AG50" s="13">
        <v>1</v>
      </c>
      <c r="AH50" s="13">
        <v>1.1000000000000001</v>
      </c>
      <c r="AI50" s="13">
        <v>1.2</v>
      </c>
      <c r="AJ50" s="13">
        <v>1.2</v>
      </c>
      <c r="AK50" s="13">
        <v>1.2</v>
      </c>
      <c r="AL50" s="13">
        <v>1.1000000000000001</v>
      </c>
      <c r="AM50" s="13">
        <v>1</v>
      </c>
      <c r="AN50" s="13">
        <v>1</v>
      </c>
      <c r="AO50" s="13">
        <v>1.2</v>
      </c>
      <c r="AP50" s="13">
        <v>1.2</v>
      </c>
    </row>
    <row r="51" spans="2:42">
      <c r="B51" s="1" t="s">
        <v>28</v>
      </c>
      <c r="C51" s="2" t="s">
        <v>29</v>
      </c>
      <c r="D51" s="3" t="e">
        <f>RIGHT(#REF!,10)</f>
        <v>#REF!</v>
      </c>
      <c r="E51" s="29">
        <f t="shared" si="8"/>
        <v>30</v>
      </c>
      <c r="F51" s="13" t="e">
        <f>#REF!</f>
        <v>#REF!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13" t="e">
        <f>#REF!</f>
        <v>#REF!</v>
      </c>
      <c r="K51" s="13" t="e">
        <f>#REF!</f>
        <v>#REF!</v>
      </c>
      <c r="L51" s="13" t="e">
        <f>#REF!</f>
        <v>#REF!</v>
      </c>
      <c r="M51" s="13" t="e">
        <f>#REF!</f>
        <v>#REF!</v>
      </c>
      <c r="N51" s="13" t="e">
        <f>#REF!</f>
        <v>#REF!</v>
      </c>
      <c r="O51" s="13" t="e">
        <f>#REF!</f>
        <v>#REF!</v>
      </c>
      <c r="P51" s="13" t="e">
        <f>#REF!</f>
        <v>#REF!</v>
      </c>
      <c r="Q51" s="13" t="e">
        <f>#REF!</f>
        <v>#REF!</v>
      </c>
      <c r="R51" s="13" t="e">
        <f>#REF!</f>
        <v>#REF!</v>
      </c>
      <c r="S51" s="13" t="e">
        <f>#REF!</f>
        <v>#REF!</v>
      </c>
      <c r="T51" s="13" t="e">
        <f>#REF!</f>
        <v>#REF!</v>
      </c>
      <c r="U51" s="13" t="e">
        <f>#REF!</f>
        <v>#REF!</v>
      </c>
      <c r="V51" s="13" t="e">
        <f>#REF!</f>
        <v>#REF!</v>
      </c>
      <c r="W51" s="13" t="e">
        <f>#REF!</f>
        <v>#REF!</v>
      </c>
      <c r="X51" s="13" t="e">
        <f>#REF!</f>
        <v>#REF!</v>
      </c>
      <c r="Y51" s="13" t="e">
        <f>#REF!</f>
        <v>#REF!</v>
      </c>
      <c r="Z51" s="13" t="e">
        <f>#REF!</f>
        <v>#REF!</v>
      </c>
      <c r="AA51" s="13" t="e">
        <f>#REF!</f>
        <v>#REF!</v>
      </c>
      <c r="AB51" s="13" t="e">
        <f>#REF!</f>
        <v>#REF!</v>
      </c>
      <c r="AC51" s="13" t="e">
        <f>#REF!</f>
        <v>#REF!</v>
      </c>
      <c r="AD51" s="22" t="e">
        <f>#REF!</f>
        <v>#REF!</v>
      </c>
      <c r="AE51" s="13">
        <v>0.8</v>
      </c>
      <c r="AF51" s="13">
        <v>1</v>
      </c>
      <c r="AG51" s="13">
        <v>1</v>
      </c>
      <c r="AH51" s="13">
        <v>1</v>
      </c>
      <c r="AI51" s="13">
        <v>1</v>
      </c>
      <c r="AJ51" s="13">
        <v>1</v>
      </c>
      <c r="AK51" s="13">
        <v>1</v>
      </c>
      <c r="AL51" s="13">
        <v>1</v>
      </c>
      <c r="AM51" s="13">
        <v>1</v>
      </c>
      <c r="AN51" s="13">
        <v>1</v>
      </c>
      <c r="AO51" s="13">
        <v>1.2</v>
      </c>
      <c r="AP51" s="13">
        <v>1.2</v>
      </c>
    </row>
    <row r="52" spans="2:42">
      <c r="B52" s="1" t="s">
        <v>50</v>
      </c>
      <c r="C52" s="2" t="s">
        <v>46</v>
      </c>
      <c r="D52" s="3" t="e">
        <f>RIGHT(#REF!,10)</f>
        <v>#REF!</v>
      </c>
      <c r="E52" s="19">
        <f t="shared" ref="E52:E57" si="9">$E$2/30</f>
        <v>1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  <c r="R52" s="13" t="e">
        <f>#REF!</f>
        <v>#REF!</v>
      </c>
      <c r="S52" s="13" t="e">
        <f>#REF!</f>
        <v>#REF!</v>
      </c>
      <c r="T52" s="13" t="e">
        <f>#REF!</f>
        <v>#REF!</v>
      </c>
      <c r="U52" s="13" t="e">
        <f>#REF!</f>
        <v>#REF!</v>
      </c>
      <c r="V52" s="13" t="e">
        <f>#REF!</f>
        <v>#REF!</v>
      </c>
      <c r="W52" s="13" t="e">
        <f>#REF!</f>
        <v>#REF!</v>
      </c>
      <c r="X52" s="13" t="e">
        <f>#REF!</f>
        <v>#REF!</v>
      </c>
      <c r="Y52" s="13" t="e">
        <f>#REF!</f>
        <v>#REF!</v>
      </c>
      <c r="Z52" s="13" t="e">
        <f>#REF!</f>
        <v>#REF!</v>
      </c>
      <c r="AA52" s="13" t="e">
        <f>#REF!</f>
        <v>#REF!</v>
      </c>
      <c r="AB52" s="13" t="e">
        <f>#REF!</f>
        <v>#REF!</v>
      </c>
      <c r="AC52" s="13" t="e">
        <f>#REF!</f>
        <v>#REF!</v>
      </c>
      <c r="AD52" s="22" t="e">
        <f>#REF!</f>
        <v>#REF!</v>
      </c>
      <c r="AE52" s="13">
        <v>1</v>
      </c>
      <c r="AF52" s="13">
        <v>1</v>
      </c>
      <c r="AG52" s="13">
        <v>1</v>
      </c>
      <c r="AH52" s="13">
        <v>1</v>
      </c>
      <c r="AI52" s="13">
        <v>1</v>
      </c>
      <c r="AJ52" s="13">
        <v>1</v>
      </c>
      <c r="AK52" s="13">
        <v>1</v>
      </c>
      <c r="AL52" s="13">
        <v>1</v>
      </c>
      <c r="AM52" s="13">
        <v>1</v>
      </c>
      <c r="AN52" s="13">
        <v>1</v>
      </c>
      <c r="AO52" s="13">
        <v>1.2</v>
      </c>
      <c r="AP52" s="13">
        <v>1.2</v>
      </c>
    </row>
    <row r="53" spans="2:42">
      <c r="B53" s="1" t="s">
        <v>50</v>
      </c>
      <c r="C53" s="2" t="s">
        <v>57</v>
      </c>
      <c r="D53" s="3" t="e">
        <f>RIGHT(#REF!,10)</f>
        <v>#REF!</v>
      </c>
      <c r="E53" s="19">
        <f t="shared" si="9"/>
        <v>1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  <c r="R53" s="13" t="e">
        <f>#REF!</f>
        <v>#REF!</v>
      </c>
      <c r="S53" s="13" t="e">
        <f>#REF!</f>
        <v>#REF!</v>
      </c>
      <c r="T53" s="13" t="e">
        <f>#REF!</f>
        <v>#REF!</v>
      </c>
      <c r="U53" s="13" t="e">
        <f>#REF!</f>
        <v>#REF!</v>
      </c>
      <c r="V53" s="13" t="e">
        <f>#REF!</f>
        <v>#REF!</v>
      </c>
      <c r="W53" s="13" t="e">
        <f>#REF!</f>
        <v>#REF!</v>
      </c>
      <c r="X53" s="13" t="e">
        <f>#REF!</f>
        <v>#REF!</v>
      </c>
      <c r="Y53" s="13" t="e">
        <f>#REF!</f>
        <v>#REF!</v>
      </c>
      <c r="Z53" s="13" t="e">
        <f>#REF!</f>
        <v>#REF!</v>
      </c>
      <c r="AA53" s="13" t="e">
        <f>#REF!</f>
        <v>#REF!</v>
      </c>
      <c r="AB53" s="13" t="e">
        <f>#REF!</f>
        <v>#REF!</v>
      </c>
      <c r="AC53" s="13" t="e">
        <f>#REF!</f>
        <v>#REF!</v>
      </c>
      <c r="AD53" s="22" t="e">
        <f>#REF!</f>
        <v>#REF!</v>
      </c>
      <c r="AE53" s="13">
        <v>1</v>
      </c>
      <c r="AF53" s="13">
        <v>1</v>
      </c>
      <c r="AG53" s="13">
        <v>1</v>
      </c>
      <c r="AH53" s="13">
        <v>1</v>
      </c>
      <c r="AI53" s="13">
        <v>1</v>
      </c>
      <c r="AJ53" s="13">
        <v>1</v>
      </c>
      <c r="AK53" s="13">
        <v>1</v>
      </c>
      <c r="AL53" s="13">
        <v>1</v>
      </c>
      <c r="AM53" s="13">
        <v>1</v>
      </c>
      <c r="AN53" s="13">
        <v>1</v>
      </c>
      <c r="AO53" s="13">
        <v>1.2</v>
      </c>
      <c r="AP53" s="13">
        <v>1.2</v>
      </c>
    </row>
    <row r="54" spans="2:42">
      <c r="B54" s="1" t="s">
        <v>50</v>
      </c>
      <c r="C54" s="2" t="s">
        <v>39</v>
      </c>
      <c r="D54" s="3" t="e">
        <f>RIGHT(#REF!,10)</f>
        <v>#REF!</v>
      </c>
      <c r="E54" s="19">
        <f t="shared" si="9"/>
        <v>1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  <c r="R54" s="13" t="e">
        <f>#REF!</f>
        <v>#REF!</v>
      </c>
      <c r="S54" s="13" t="e">
        <f>#REF!</f>
        <v>#REF!</v>
      </c>
      <c r="T54" s="13" t="e">
        <f>#REF!</f>
        <v>#REF!</v>
      </c>
      <c r="U54" s="13" t="e">
        <f>#REF!</f>
        <v>#REF!</v>
      </c>
      <c r="V54" s="13" t="e">
        <f>#REF!</f>
        <v>#REF!</v>
      </c>
      <c r="W54" s="13" t="e">
        <f>#REF!</f>
        <v>#REF!</v>
      </c>
      <c r="X54" s="13" t="e">
        <f>#REF!</f>
        <v>#REF!</v>
      </c>
      <c r="Y54" s="13" t="e">
        <f>#REF!</f>
        <v>#REF!</v>
      </c>
      <c r="Z54" s="13" t="e">
        <f>#REF!</f>
        <v>#REF!</v>
      </c>
      <c r="AA54" s="13" t="e">
        <f>#REF!</f>
        <v>#REF!</v>
      </c>
      <c r="AB54" s="13" t="e">
        <f>#REF!</f>
        <v>#REF!</v>
      </c>
      <c r="AC54" s="13" t="e">
        <f>#REF!</f>
        <v>#REF!</v>
      </c>
      <c r="AD54" s="22" t="e">
        <f>#REF!</f>
        <v>#REF!</v>
      </c>
      <c r="AE54" s="13">
        <v>1</v>
      </c>
      <c r="AF54" s="13">
        <v>1</v>
      </c>
      <c r="AG54" s="13">
        <v>1</v>
      </c>
      <c r="AH54" s="13">
        <v>1</v>
      </c>
      <c r="AI54" s="13">
        <v>1</v>
      </c>
      <c r="AJ54" s="13">
        <v>1</v>
      </c>
      <c r="AK54" s="13">
        <v>1</v>
      </c>
      <c r="AL54" s="13">
        <v>1</v>
      </c>
      <c r="AM54" s="13">
        <v>1</v>
      </c>
      <c r="AN54" s="13">
        <v>1</v>
      </c>
      <c r="AO54" s="13">
        <v>1.2</v>
      </c>
      <c r="AP54" s="13">
        <v>1.2</v>
      </c>
    </row>
    <row r="55" spans="2:42">
      <c r="B55" s="1" t="s">
        <v>50</v>
      </c>
      <c r="C55" s="2" t="s">
        <v>29</v>
      </c>
      <c r="D55" s="3" t="e">
        <f>RIGHT(#REF!,10)</f>
        <v>#REF!</v>
      </c>
      <c r="E55" s="19">
        <f t="shared" si="9"/>
        <v>1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  <c r="R55" s="13" t="e">
        <f>#REF!</f>
        <v>#REF!</v>
      </c>
      <c r="S55" s="13" t="e">
        <f>#REF!</f>
        <v>#REF!</v>
      </c>
      <c r="T55" s="13" t="e">
        <f>#REF!</f>
        <v>#REF!</v>
      </c>
      <c r="U55" s="13" t="e">
        <f>#REF!</f>
        <v>#REF!</v>
      </c>
      <c r="V55" s="13" t="e">
        <f>#REF!</f>
        <v>#REF!</v>
      </c>
      <c r="W55" s="13" t="e">
        <f>#REF!</f>
        <v>#REF!</v>
      </c>
      <c r="X55" s="13" t="e">
        <f>#REF!</f>
        <v>#REF!</v>
      </c>
      <c r="Y55" s="13" t="e">
        <f>#REF!</f>
        <v>#REF!</v>
      </c>
      <c r="Z55" s="13" t="e">
        <f>#REF!</f>
        <v>#REF!</v>
      </c>
      <c r="AA55" s="13" t="e">
        <f>#REF!</f>
        <v>#REF!</v>
      </c>
      <c r="AB55" s="13" t="e">
        <f>#REF!</f>
        <v>#REF!</v>
      </c>
      <c r="AC55" s="13" t="e">
        <f>#REF!</f>
        <v>#REF!</v>
      </c>
      <c r="AD55" s="22" t="e">
        <f>#REF!</f>
        <v>#REF!</v>
      </c>
      <c r="AE55" s="13">
        <v>1</v>
      </c>
      <c r="AF55" s="13">
        <v>1</v>
      </c>
      <c r="AG55" s="13">
        <v>1</v>
      </c>
      <c r="AH55" s="13">
        <v>1</v>
      </c>
      <c r="AI55" s="13">
        <v>1</v>
      </c>
      <c r="AJ55" s="13">
        <v>1</v>
      </c>
      <c r="AK55" s="13">
        <v>1</v>
      </c>
      <c r="AL55" s="13">
        <v>1</v>
      </c>
      <c r="AM55" s="13">
        <v>1</v>
      </c>
      <c r="AN55" s="13">
        <v>1</v>
      </c>
      <c r="AO55" s="13">
        <v>1.2</v>
      </c>
      <c r="AP55" s="13">
        <v>1.2</v>
      </c>
    </row>
    <row r="56" spans="2:42">
      <c r="B56" s="1" t="s">
        <v>50</v>
      </c>
      <c r="C56" s="2" t="s">
        <v>35</v>
      </c>
      <c r="D56" s="3" t="e">
        <f>RIGHT(#REF!,10)</f>
        <v>#REF!</v>
      </c>
      <c r="E56" s="19">
        <f t="shared" si="9"/>
        <v>1</v>
      </c>
      <c r="F56" s="13" t="e">
        <f>#REF!</f>
        <v>#REF!</v>
      </c>
      <c r="G56" s="13" t="e">
        <f>#REF!</f>
        <v>#REF!</v>
      </c>
      <c r="H56" s="13" t="e">
        <f>#REF!</f>
        <v>#REF!</v>
      </c>
      <c r="I56" s="13" t="e">
        <f>#REF!</f>
        <v>#REF!</v>
      </c>
      <c r="J56" s="13" t="e">
        <f>#REF!</f>
        <v>#REF!</v>
      </c>
      <c r="K56" s="13" t="e">
        <f>#REF!</f>
        <v>#REF!</v>
      </c>
      <c r="L56" s="13" t="e">
        <f>#REF!</f>
        <v>#REF!</v>
      </c>
      <c r="M56" s="13" t="e">
        <f>#REF!</f>
        <v>#REF!</v>
      </c>
      <c r="N56" s="13" t="e">
        <f>#REF!</f>
        <v>#REF!</v>
      </c>
      <c r="O56" s="13" t="e">
        <f>#REF!</f>
        <v>#REF!</v>
      </c>
      <c r="P56" s="13" t="e">
        <f>#REF!</f>
        <v>#REF!</v>
      </c>
      <c r="Q56" s="13" t="e">
        <f>#REF!</f>
        <v>#REF!</v>
      </c>
      <c r="R56" s="13" t="e">
        <f>#REF!</f>
        <v>#REF!</v>
      </c>
      <c r="S56" s="13" t="e">
        <f>#REF!</f>
        <v>#REF!</v>
      </c>
      <c r="T56" s="13" t="e">
        <f>#REF!</f>
        <v>#REF!</v>
      </c>
      <c r="U56" s="13" t="e">
        <f>#REF!</f>
        <v>#REF!</v>
      </c>
      <c r="V56" s="13" t="e">
        <f>#REF!</f>
        <v>#REF!</v>
      </c>
      <c r="W56" s="13" t="e">
        <f>#REF!</f>
        <v>#REF!</v>
      </c>
      <c r="X56" s="13" t="e">
        <f>#REF!</f>
        <v>#REF!</v>
      </c>
      <c r="Y56" s="13" t="e">
        <f>#REF!</f>
        <v>#REF!</v>
      </c>
      <c r="Z56" s="13" t="e">
        <f>#REF!</f>
        <v>#REF!</v>
      </c>
      <c r="AA56" s="13" t="e">
        <f>#REF!</f>
        <v>#REF!</v>
      </c>
      <c r="AB56" s="13" t="e">
        <f>#REF!</f>
        <v>#REF!</v>
      </c>
      <c r="AC56" s="13" t="e">
        <f>#REF!</f>
        <v>#REF!</v>
      </c>
      <c r="AD56" s="22" t="e">
        <f>#REF!</f>
        <v>#REF!</v>
      </c>
      <c r="AE56" s="13">
        <v>1</v>
      </c>
      <c r="AF56" s="13">
        <v>1</v>
      </c>
      <c r="AG56" s="13">
        <v>1</v>
      </c>
      <c r="AH56" s="13">
        <v>1</v>
      </c>
      <c r="AI56" s="13">
        <v>1</v>
      </c>
      <c r="AJ56" s="13">
        <v>1</v>
      </c>
      <c r="AK56" s="13">
        <v>1</v>
      </c>
      <c r="AL56" s="13">
        <v>1</v>
      </c>
      <c r="AM56" s="13">
        <v>1</v>
      </c>
      <c r="AN56" s="13">
        <v>1</v>
      </c>
      <c r="AO56" s="13">
        <v>1.2</v>
      </c>
      <c r="AP56" s="13">
        <v>1.2</v>
      </c>
    </row>
    <row r="57" spans="2:42">
      <c r="B57" s="4" t="s">
        <v>50</v>
      </c>
      <c r="C57" s="5" t="s">
        <v>56</v>
      </c>
      <c r="D57" s="6" t="e">
        <f>RIGHT(#REF!,10)</f>
        <v>#REF!</v>
      </c>
      <c r="E57" s="19">
        <f t="shared" si="9"/>
        <v>1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23" t="e">
        <f>#REF!</f>
        <v>#REF!</v>
      </c>
      <c r="AE57" s="13">
        <v>1</v>
      </c>
      <c r="AF57" s="13">
        <v>1</v>
      </c>
      <c r="AG57" s="13">
        <v>1</v>
      </c>
      <c r="AH57" s="13">
        <v>1</v>
      </c>
      <c r="AI57" s="13">
        <v>1</v>
      </c>
      <c r="AJ57" s="13">
        <v>1</v>
      </c>
      <c r="AK57" s="13">
        <v>1</v>
      </c>
      <c r="AL57" s="13">
        <v>1</v>
      </c>
      <c r="AM57" s="13">
        <v>1</v>
      </c>
      <c r="AN57" s="13">
        <v>1</v>
      </c>
      <c r="AO57" s="13">
        <v>1.2</v>
      </c>
      <c r="AP57" s="13">
        <v>1.2</v>
      </c>
    </row>
    <row r="58" spans="2:42">
      <c r="B58" s="1" t="s">
        <v>51</v>
      </c>
      <c r="C58" s="2" t="s">
        <v>39</v>
      </c>
      <c r="D58" s="3" t="e">
        <f>RIGHT(#REF!,10)</f>
        <v>#REF!</v>
      </c>
      <c r="E58" s="29">
        <f t="shared" ref="E58:E60" si="10">$E$2</f>
        <v>30</v>
      </c>
      <c r="F58" s="16" t="e">
        <f>#REF!</f>
        <v>#REF!</v>
      </c>
      <c r="G58" s="16" t="e">
        <f>#REF!</f>
        <v>#REF!</v>
      </c>
      <c r="H58" s="16" t="e">
        <f>#REF!</f>
        <v>#REF!</v>
      </c>
      <c r="I58" s="16" t="e">
        <f>#REF!</f>
        <v>#REF!</v>
      </c>
      <c r="J58" s="16" t="e">
        <f>#REF!</f>
        <v>#REF!</v>
      </c>
      <c r="K58" s="16" t="e">
        <f>#REF!</f>
        <v>#REF!</v>
      </c>
      <c r="L58" s="16" t="e">
        <f>#REF!</f>
        <v>#REF!</v>
      </c>
      <c r="M58" s="16" t="e">
        <f>#REF!</f>
        <v>#REF!</v>
      </c>
      <c r="N58" s="16" t="e">
        <f>#REF!</f>
        <v>#REF!</v>
      </c>
      <c r="O58" s="16" t="e">
        <f>#REF!</f>
        <v>#REF!</v>
      </c>
      <c r="P58" s="16" t="e">
        <f>#REF!</f>
        <v>#REF!</v>
      </c>
      <c r="Q58" s="16" t="e">
        <f>#REF!</f>
        <v>#REF!</v>
      </c>
      <c r="R58" s="16" t="e">
        <f>#REF!</f>
        <v>#REF!</v>
      </c>
      <c r="S58" s="16" t="e">
        <f>#REF!</f>
        <v>#REF!</v>
      </c>
      <c r="T58" s="16" t="e">
        <f>#REF!</f>
        <v>#REF!</v>
      </c>
      <c r="U58" s="16" t="e">
        <f>#REF!</f>
        <v>#REF!</v>
      </c>
      <c r="V58" s="16" t="e">
        <f>#REF!</f>
        <v>#REF!</v>
      </c>
      <c r="W58" s="16" t="e">
        <f>#REF!</f>
        <v>#REF!</v>
      </c>
      <c r="X58" s="16" t="e">
        <f>#REF!</f>
        <v>#REF!</v>
      </c>
      <c r="Y58" s="16" t="e">
        <f>#REF!</f>
        <v>#REF!</v>
      </c>
      <c r="Z58" s="16" t="e">
        <f>#REF!</f>
        <v>#REF!</v>
      </c>
      <c r="AA58" s="16" t="e">
        <f>#REF!</f>
        <v>#REF!</v>
      </c>
      <c r="AB58" s="16" t="e">
        <f>#REF!</f>
        <v>#REF!</v>
      </c>
      <c r="AC58" s="16" t="e">
        <f>#REF!</f>
        <v>#REF!</v>
      </c>
      <c r="AD58" s="25" t="e">
        <f>#REF!</f>
        <v>#REF!</v>
      </c>
      <c r="AE58" s="13">
        <v>1</v>
      </c>
      <c r="AF58" s="13">
        <v>1</v>
      </c>
      <c r="AG58" s="13">
        <v>1</v>
      </c>
      <c r="AH58" s="13">
        <v>1</v>
      </c>
      <c r="AI58" s="13">
        <v>1</v>
      </c>
      <c r="AJ58" s="13">
        <v>1</v>
      </c>
      <c r="AK58" s="13">
        <v>1</v>
      </c>
      <c r="AL58" s="13">
        <v>1</v>
      </c>
      <c r="AM58" s="13">
        <v>1</v>
      </c>
      <c r="AN58" s="13">
        <v>1</v>
      </c>
      <c r="AO58" s="13">
        <v>1.1000000000000001</v>
      </c>
      <c r="AP58" s="13">
        <v>1.2</v>
      </c>
    </row>
    <row r="59" spans="2:42">
      <c r="B59" s="1" t="s">
        <v>52</v>
      </c>
      <c r="C59" s="2" t="s">
        <v>34</v>
      </c>
      <c r="D59" s="3" t="e">
        <f>RIGHT(#REF!,10)</f>
        <v>#REF!</v>
      </c>
      <c r="E59" s="29">
        <f t="shared" si="10"/>
        <v>30</v>
      </c>
      <c r="F59" s="13" t="e">
        <f>#REF!</f>
        <v>#REF!</v>
      </c>
      <c r="G59" s="13" t="e">
        <f>#REF!</f>
        <v>#REF!</v>
      </c>
      <c r="H59" s="13" t="e">
        <f>#REF!</f>
        <v>#REF!</v>
      </c>
      <c r="I59" s="13" t="e">
        <f>#REF!</f>
        <v>#REF!</v>
      </c>
      <c r="J59" s="13" t="e">
        <f>#REF!</f>
        <v>#REF!</v>
      </c>
      <c r="K59" s="13" t="e">
        <f>#REF!</f>
        <v>#REF!</v>
      </c>
      <c r="L59" s="13" t="e">
        <f>#REF!</f>
        <v>#REF!</v>
      </c>
      <c r="M59" s="13" t="e">
        <f>#REF!</f>
        <v>#REF!</v>
      </c>
      <c r="N59" s="13" t="e">
        <f>#REF!</f>
        <v>#REF!</v>
      </c>
      <c r="O59" s="13" t="e">
        <f>#REF!</f>
        <v>#REF!</v>
      </c>
      <c r="P59" s="13" t="e">
        <f>#REF!</f>
        <v>#REF!</v>
      </c>
      <c r="Q59" s="13" t="e">
        <f>#REF!</f>
        <v>#REF!</v>
      </c>
      <c r="R59" s="13" t="e">
        <f>#REF!</f>
        <v>#REF!</v>
      </c>
      <c r="S59" s="13" t="e">
        <f>#REF!</f>
        <v>#REF!</v>
      </c>
      <c r="T59" s="13" t="e">
        <f>#REF!</f>
        <v>#REF!</v>
      </c>
      <c r="U59" s="13" t="e">
        <f>#REF!</f>
        <v>#REF!</v>
      </c>
      <c r="V59" s="13" t="e">
        <f>#REF!</f>
        <v>#REF!</v>
      </c>
      <c r="W59" s="13" t="e">
        <f>#REF!</f>
        <v>#REF!</v>
      </c>
      <c r="X59" s="13" t="e">
        <f>#REF!</f>
        <v>#REF!</v>
      </c>
      <c r="Y59" s="13" t="e">
        <f>#REF!</f>
        <v>#REF!</v>
      </c>
      <c r="Z59" s="13" t="e">
        <f>#REF!</f>
        <v>#REF!</v>
      </c>
      <c r="AA59" s="13" t="e">
        <f>#REF!</f>
        <v>#REF!</v>
      </c>
      <c r="AB59" s="13" t="e">
        <f>#REF!</f>
        <v>#REF!</v>
      </c>
      <c r="AC59" s="13" t="e">
        <f>#REF!</f>
        <v>#REF!</v>
      </c>
      <c r="AD59" s="22" t="e">
        <f>#REF!</f>
        <v>#REF!</v>
      </c>
      <c r="AE59" s="13">
        <v>1</v>
      </c>
      <c r="AF59" s="13">
        <v>1</v>
      </c>
      <c r="AG59" s="13">
        <v>1</v>
      </c>
      <c r="AH59" s="13">
        <v>1</v>
      </c>
      <c r="AI59" s="13">
        <v>1</v>
      </c>
      <c r="AJ59" s="13">
        <v>1</v>
      </c>
      <c r="AK59" s="13">
        <v>1</v>
      </c>
      <c r="AL59" s="13">
        <v>1</v>
      </c>
      <c r="AM59" s="13">
        <v>1</v>
      </c>
      <c r="AN59" s="13">
        <v>1</v>
      </c>
      <c r="AO59" s="13">
        <v>1.2</v>
      </c>
      <c r="AP59" s="13">
        <v>1.2</v>
      </c>
    </row>
    <row r="60" spans="2:42">
      <c r="B60" s="1" t="s">
        <v>52</v>
      </c>
      <c r="C60" s="2" t="s">
        <v>26</v>
      </c>
      <c r="D60" s="3" t="e">
        <f>RIGHT(#REF!,10)</f>
        <v>#REF!</v>
      </c>
      <c r="E60" s="29">
        <f t="shared" si="10"/>
        <v>30</v>
      </c>
      <c r="F60" s="13" t="e">
        <f>#REF!</f>
        <v>#REF!</v>
      </c>
      <c r="G60" s="13" t="e">
        <f>#REF!</f>
        <v>#REF!</v>
      </c>
      <c r="H60" s="13" t="e">
        <f>#REF!</f>
        <v>#REF!</v>
      </c>
      <c r="I60" s="13" t="e">
        <f>#REF!</f>
        <v>#REF!</v>
      </c>
      <c r="J60" s="13" t="e">
        <f>#REF!</f>
        <v>#REF!</v>
      </c>
      <c r="K60" s="13" t="e">
        <f>#REF!</f>
        <v>#REF!</v>
      </c>
      <c r="L60" s="13" t="e">
        <f>#REF!</f>
        <v>#REF!</v>
      </c>
      <c r="M60" s="13" t="e">
        <f>#REF!</f>
        <v>#REF!</v>
      </c>
      <c r="N60" s="13" t="e">
        <f>#REF!</f>
        <v>#REF!</v>
      </c>
      <c r="O60" s="13" t="e">
        <f>#REF!</f>
        <v>#REF!</v>
      </c>
      <c r="P60" s="13" t="e">
        <f>#REF!</f>
        <v>#REF!</v>
      </c>
      <c r="Q60" s="13" t="e">
        <f>#REF!</f>
        <v>#REF!</v>
      </c>
      <c r="R60" s="13" t="e">
        <f>#REF!</f>
        <v>#REF!</v>
      </c>
      <c r="S60" s="13" t="e">
        <f>#REF!</f>
        <v>#REF!</v>
      </c>
      <c r="T60" s="13" t="e">
        <f>#REF!</f>
        <v>#REF!</v>
      </c>
      <c r="U60" s="13" t="e">
        <f>#REF!</f>
        <v>#REF!</v>
      </c>
      <c r="V60" s="13" t="e">
        <f>#REF!</f>
        <v>#REF!</v>
      </c>
      <c r="W60" s="13" t="e">
        <f>#REF!</f>
        <v>#REF!</v>
      </c>
      <c r="X60" s="13" t="e">
        <f>#REF!</f>
        <v>#REF!</v>
      </c>
      <c r="Y60" s="13" t="e">
        <f>#REF!</f>
        <v>#REF!</v>
      </c>
      <c r="Z60" s="13" t="e">
        <f>#REF!</f>
        <v>#REF!</v>
      </c>
      <c r="AA60" s="13" t="e">
        <f>#REF!</f>
        <v>#REF!</v>
      </c>
      <c r="AB60" s="13" t="e">
        <f>#REF!</f>
        <v>#REF!</v>
      </c>
      <c r="AC60" s="13" t="e">
        <f>#REF!</f>
        <v>#REF!</v>
      </c>
      <c r="AD60" s="22" t="e">
        <f>#REF!</f>
        <v>#REF!</v>
      </c>
      <c r="AE60" s="13">
        <v>1</v>
      </c>
      <c r="AF60" s="13">
        <v>1</v>
      </c>
      <c r="AG60" s="13">
        <v>1</v>
      </c>
      <c r="AH60" s="13">
        <v>1</v>
      </c>
      <c r="AI60" s="13">
        <v>1</v>
      </c>
      <c r="AJ60" s="13">
        <v>1</v>
      </c>
      <c r="AK60" s="13">
        <v>1</v>
      </c>
      <c r="AL60" s="13">
        <v>1</v>
      </c>
      <c r="AM60" s="13">
        <v>1</v>
      </c>
      <c r="AN60" s="13">
        <v>1</v>
      </c>
      <c r="AO60" s="13">
        <v>1.2</v>
      </c>
      <c r="AP60" s="13">
        <v>1.2</v>
      </c>
    </row>
    <row r="61" spans="2:42">
      <c r="B61" s="1" t="s">
        <v>53</v>
      </c>
      <c r="C61" s="2" t="s">
        <v>31</v>
      </c>
      <c r="D61" s="3" t="e">
        <f>RIGHT(#REF!,10)</f>
        <v>#REF!</v>
      </c>
      <c r="E61" s="19">
        <f>IF($E$2&gt;45,2.4,IF($E$2&gt;35,1.8,IF($E$2&gt;25,1.4,IF($E$2&gt;15,1,0.7))))</f>
        <v>1.4</v>
      </c>
      <c r="F61" s="13" t="e">
        <f>#REF!</f>
        <v>#REF!</v>
      </c>
      <c r="G61" s="13" t="e">
        <f>#REF!</f>
        <v>#REF!</v>
      </c>
      <c r="H61" s="13" t="e">
        <f>#REF!</f>
        <v>#REF!</v>
      </c>
      <c r="I61" s="13" t="e">
        <f>#REF!</f>
        <v>#REF!</v>
      </c>
      <c r="J61" s="13" t="e">
        <f>#REF!</f>
        <v>#REF!</v>
      </c>
      <c r="K61" s="13" t="e">
        <f>#REF!</f>
        <v>#REF!</v>
      </c>
      <c r="L61" s="13" t="e">
        <f>#REF!</f>
        <v>#REF!</v>
      </c>
      <c r="M61" s="13" t="e">
        <f>#REF!</f>
        <v>#REF!</v>
      </c>
      <c r="N61" s="13" t="e">
        <f>#REF!</f>
        <v>#REF!</v>
      </c>
      <c r="O61" s="13" t="e">
        <f>#REF!</f>
        <v>#REF!</v>
      </c>
      <c r="P61" s="13" t="e">
        <f>#REF!</f>
        <v>#REF!</v>
      </c>
      <c r="Q61" s="13" t="e">
        <f>#REF!</f>
        <v>#REF!</v>
      </c>
      <c r="R61" s="13" t="e">
        <f>#REF!</f>
        <v>#REF!</v>
      </c>
      <c r="S61" s="13" t="e">
        <f>#REF!</f>
        <v>#REF!</v>
      </c>
      <c r="T61" s="13" t="e">
        <f>#REF!</f>
        <v>#REF!</v>
      </c>
      <c r="U61" s="13" t="e">
        <f>#REF!</f>
        <v>#REF!</v>
      </c>
      <c r="V61" s="13" t="e">
        <f>#REF!</f>
        <v>#REF!</v>
      </c>
      <c r="W61" s="13" t="e">
        <f>#REF!</f>
        <v>#REF!</v>
      </c>
      <c r="X61" s="13" t="e">
        <f>#REF!</f>
        <v>#REF!</v>
      </c>
      <c r="Y61" s="13" t="e">
        <f>#REF!</f>
        <v>#REF!</v>
      </c>
      <c r="Z61" s="13" t="e">
        <f>#REF!</f>
        <v>#REF!</v>
      </c>
      <c r="AA61" s="13" t="e">
        <f>#REF!</f>
        <v>#REF!</v>
      </c>
      <c r="AB61" s="13" t="e">
        <f>#REF!</f>
        <v>#REF!</v>
      </c>
      <c r="AC61" s="13" t="e">
        <f>#REF!</f>
        <v>#REF!</v>
      </c>
      <c r="AD61" s="22" t="e">
        <f>#REF!</f>
        <v>#REF!</v>
      </c>
      <c r="AE61" s="13">
        <v>1</v>
      </c>
      <c r="AF61" s="13">
        <v>1</v>
      </c>
      <c r="AG61" s="13">
        <v>1</v>
      </c>
      <c r="AH61" s="13">
        <v>1</v>
      </c>
      <c r="AI61" s="13">
        <v>1</v>
      </c>
      <c r="AJ61" s="13">
        <v>1</v>
      </c>
      <c r="AK61" s="13">
        <v>1</v>
      </c>
      <c r="AL61" s="13">
        <v>1</v>
      </c>
      <c r="AM61" s="13">
        <v>1</v>
      </c>
      <c r="AN61" s="13">
        <v>1</v>
      </c>
      <c r="AO61" s="13">
        <v>1.2</v>
      </c>
      <c r="AP61" s="13">
        <v>1.2</v>
      </c>
    </row>
    <row r="62" spans="2:42">
      <c r="B62" s="4" t="s">
        <v>53</v>
      </c>
      <c r="C62" s="5" t="s">
        <v>34</v>
      </c>
      <c r="D62" s="6" t="e">
        <f>RIGHT(#REF!,10)</f>
        <v>#REF!</v>
      </c>
      <c r="E62" s="19">
        <f>IF($E$2&gt;45,2.4,IF($E$2&gt;35,1.8,IF($E$2&gt;25,1.4,IF($E$2&gt;15,1,0.7))))</f>
        <v>1.4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23" t="e">
        <f>#REF!</f>
        <v>#REF!</v>
      </c>
      <c r="AE62" s="13">
        <v>1</v>
      </c>
      <c r="AF62" s="13">
        <v>1</v>
      </c>
      <c r="AG62" s="13">
        <v>1</v>
      </c>
      <c r="AH62" s="13">
        <v>1</v>
      </c>
      <c r="AI62" s="13">
        <v>1</v>
      </c>
      <c r="AJ62" s="13">
        <v>1</v>
      </c>
      <c r="AK62" s="13">
        <v>1</v>
      </c>
      <c r="AL62" s="13">
        <v>1</v>
      </c>
      <c r="AM62" s="13">
        <v>1</v>
      </c>
      <c r="AN62" s="13">
        <v>1.2</v>
      </c>
      <c r="AO62" s="13">
        <v>1.2</v>
      </c>
      <c r="AP62" s="13">
        <v>1.3</v>
      </c>
    </row>
    <row r="63" spans="2:42">
      <c r="B63" s="1" t="s">
        <v>53</v>
      </c>
      <c r="C63" s="2" t="s">
        <v>26</v>
      </c>
      <c r="D63" s="3" t="e">
        <f>RIGHT(#REF!,10)</f>
        <v>#REF!</v>
      </c>
      <c r="E63" s="19">
        <f>IF($E$2&gt;45,2.4,IF($E$2&gt;35,1.8,IF($E$2&gt;25,1.4,IF($E$2&gt;15,1,0.7))))</f>
        <v>1.4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23" t="e">
        <f>#REF!</f>
        <v>#REF!</v>
      </c>
      <c r="AE63" s="13">
        <v>1</v>
      </c>
      <c r="AF63" s="13">
        <v>1</v>
      </c>
      <c r="AG63" s="13">
        <v>1</v>
      </c>
      <c r="AH63" s="13">
        <v>1</v>
      </c>
      <c r="AI63" s="13">
        <v>1</v>
      </c>
      <c r="AJ63" s="13">
        <v>1</v>
      </c>
      <c r="AK63" s="13">
        <v>1</v>
      </c>
      <c r="AL63" s="13">
        <v>1</v>
      </c>
      <c r="AM63" s="13">
        <v>1</v>
      </c>
      <c r="AN63" s="13">
        <v>1</v>
      </c>
      <c r="AO63" s="13">
        <v>1.2</v>
      </c>
      <c r="AP63" s="13">
        <v>1.2</v>
      </c>
    </row>
    <row r="64" spans="2:42">
      <c r="B64" s="1" t="s">
        <v>53</v>
      </c>
      <c r="C64" s="2" t="s">
        <v>35</v>
      </c>
      <c r="D64" s="3" t="e">
        <f>RIGHT(#REF!,10)</f>
        <v>#REF!</v>
      </c>
      <c r="E64" s="19">
        <f>IF($E$2&gt;45,2.4,IF($E$2&gt;35,1.8,IF($E$2&gt;25,1.4,IF($E$2&gt;15,1,0.7))))</f>
        <v>1.4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23" t="e">
        <f>#REF!</f>
        <v>#REF!</v>
      </c>
      <c r="AE64" s="13">
        <v>1</v>
      </c>
      <c r="AF64" s="13">
        <v>1</v>
      </c>
      <c r="AG64" s="13">
        <v>1</v>
      </c>
      <c r="AH64" s="13">
        <v>1</v>
      </c>
      <c r="AI64" s="13">
        <v>1</v>
      </c>
      <c r="AJ64" s="13">
        <v>1</v>
      </c>
      <c r="AK64" s="13">
        <v>1</v>
      </c>
      <c r="AL64" s="13">
        <v>1</v>
      </c>
      <c r="AM64" s="13">
        <v>1</v>
      </c>
      <c r="AN64" s="13">
        <v>1</v>
      </c>
      <c r="AO64" s="13">
        <v>1.2</v>
      </c>
      <c r="AP64" s="13">
        <v>1.2</v>
      </c>
    </row>
  </sheetData>
  <autoFilter ref="B3:AP64"/>
  <dataValidations count="1">
    <dataValidation allowBlank="1" showInputMessage="1" showErrorMessage="1" prompt="строго через &quot;:&quot;" sqref="E3:AD3"/>
  </dataValidations>
  <hyperlinks>
    <hyperlink ref="C4" location="Влад_Дача!A1" display="Дача"/>
    <hyperlink ref="C6" location="Ект_Биз!A1" display="Бизнес ФМ"/>
    <hyperlink ref="C7" location="Ект_Дача!A1" display="Дача"/>
    <hyperlink ref="C8" location="Ект_Е!A1" display="Европа +"/>
    <hyperlink ref="C11" location="Ект_РР!A1" display="Русское Радио"/>
    <hyperlink ref="C13" location="Ект_Ш!A1" display="Шансон"/>
    <hyperlink ref="C15" location="Иж_А!A1" display="Авторадио"/>
    <hyperlink ref="C16" location="Иж_А_сеть!A1" display="Авторадио"/>
    <hyperlink ref="C17" location="Иж_Дача!A1" display="Дача"/>
    <hyperlink ref="C18" location="Иж_Е!A1" display="Европа +"/>
    <hyperlink ref="C20" location="Иж_Р!A1" display="Ретро FM"/>
    <hyperlink ref="C21" location="Иж_Р_сеть!A1" display="Ретро FM"/>
    <hyperlink ref="C22" location="Иж_Ю!A1" display="Юмор FM"/>
    <hyperlink ref="C25" location="Клг_Дача!A1" display="Дача"/>
    <hyperlink ref="C26" location="Клг_Х_сен!A1" display="Хит FM"/>
    <hyperlink ref="C30" location="Крдр_Е!A1" display="Европа +"/>
    <hyperlink ref="C31" location="Крск_Love!A1" display="Love Радио"/>
    <hyperlink ref="C34" location="Межд_А!A1" display="Авторадио"/>
    <hyperlink ref="C35" location="Межд_РР!A1" display="Русское Радио"/>
    <hyperlink ref="C45" location="Нск_Биз!A1" display="Business FM"/>
    <hyperlink ref="C47" location="Рос_Дача!A1" display="Дача"/>
    <hyperlink ref="C48" location="Рос_Е!A1" display="Европа +"/>
    <hyperlink ref="C50" location="Сам_Дача_янв!A1" display="Дача"/>
    <hyperlink ref="C52" location="Сар_Love!A1" display="Love Радио"/>
    <hyperlink ref="C55" location="Сар_Рек!A1" display="Рекорд"/>
    <hyperlink ref="C56" location="Сар_РР!A1" display="Русское Радио"/>
    <hyperlink ref="C58" location="Тверь_А!A1" display="Авторадио"/>
    <hyperlink ref="C59" location="Чеб_Е!A1" display="Европа +"/>
    <hyperlink ref="C60" location="Чеб_Р!A1" display="Ретро FM"/>
    <hyperlink ref="C63" location="Чел_Р!A1" display="Ретро FM"/>
    <hyperlink ref="C5" location="Влад_ДР!A1" display="Дорожное Радио"/>
    <hyperlink ref="C64" location="Чел_РР!A1" display="Русское Радио"/>
    <hyperlink ref="C62" location="Чел_Е!A1" display="Европа +"/>
    <hyperlink ref="C10" location="Ект_Р_сен!A1" display="Ретро FM"/>
    <hyperlink ref="C27" location="Кем_А!A1" display="Авторадио"/>
    <hyperlink ref="C29" location="Кем_Ш_окт!A1" display="Шансон"/>
    <hyperlink ref="C36" location="Межд_Ш!A1" display="Шансон"/>
    <hyperlink ref="C40" location="Нвкз_А!A1" display="Авторадио"/>
    <hyperlink ref="C41" location="Нвкз_Дача!A1" display="Дача"/>
    <hyperlink ref="C49" location="Рос_Р_окт!A1" display="Ретро FM"/>
    <hyperlink ref="C9" location="Ект_Радиола!A1" display="Радиола"/>
    <hyperlink ref="C51" location="Сам_Рек_янв!A1" display="Рекорд"/>
    <hyperlink ref="C39" location="НН_Рек!A1" display="Рекорд"/>
    <hyperlink ref="C28" location="Кем_Дача!A1" display="Дача"/>
    <hyperlink ref="C53" location="Сар_Max!A1" display="MAXIMUM"/>
    <hyperlink ref="C32" location="Крск_Е!A1" display="Европа +"/>
    <hyperlink ref="C33" location="Крск_РР!A1" display="Русское Радио"/>
    <hyperlink ref="C54" location="Сар_А!A1" display="Авторадио"/>
    <hyperlink ref="C57" location="Сар_Радиола!A1" display="Радиола"/>
    <hyperlink ref="C42" location="Нск_Дача!A1" display="Дача"/>
    <hyperlink ref="C44" location="Нск_Е!A1" display="Европа +"/>
    <hyperlink ref="C46" location="Нск_Р!A1" display="Ретро FM"/>
    <hyperlink ref="C23" location="Каз_Рек!A1" display="Рекорд"/>
    <hyperlink ref="C24" location="Каз_Р!A1" display="Ретро FM"/>
    <hyperlink ref="C61" location="Чел_Дача!A1" display="Дача"/>
    <hyperlink ref="C38" location="НН_Дача!A1" display="Дача"/>
    <hyperlink ref="C12" location="Ект_Хит!A1" display="Хит FM"/>
    <hyperlink ref="C43" location="Нск_Дача!A1" display="Дача"/>
    <hyperlink ref="C37" location="НН_Love!A1" display="Дача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topLeftCell="A4" zoomScale="85" zoomScaleNormal="85" workbookViewId="0">
      <selection activeCell="O1" sqref="O1"/>
    </sheetView>
  </sheetViews>
  <sheetFormatPr defaultRowHeight="12.8"/>
  <cols>
    <col min="1" max="1" width="23.6640625" customWidth="1"/>
    <col min="2" max="2" width="17.1640625" customWidth="1"/>
    <col min="3" max="3" width="17" customWidth="1"/>
    <col min="4" max="4" width="9.83203125" customWidth="1"/>
    <col min="5" max="5" width="10.5" customWidth="1"/>
    <col min="7" max="7" width="7.6640625" customWidth="1"/>
    <col min="9" max="9" width="8.33203125" customWidth="1"/>
    <col min="10" max="13" width="9.1640625" hidden="1" customWidth="1"/>
  </cols>
  <sheetData>
    <row r="1" spans="1:12" ht="124.4" customHeight="1"/>
    <row r="2" spans="1:12">
      <c r="A2" s="64"/>
      <c r="B2" s="64"/>
      <c r="C2" s="64"/>
      <c r="D2" s="64"/>
      <c r="E2" s="64"/>
      <c r="F2" s="64"/>
      <c r="G2" s="64"/>
      <c r="H2" s="64"/>
      <c r="I2" s="64"/>
    </row>
    <row r="3" spans="1:12" ht="47.3" customHeight="1">
      <c r="A3" s="64"/>
      <c r="B3" s="64"/>
      <c r="C3" s="64"/>
      <c r="D3" s="64"/>
      <c r="E3" s="64"/>
      <c r="F3" s="64"/>
      <c r="G3" s="64"/>
      <c r="H3" s="64"/>
      <c r="I3" s="64"/>
      <c r="J3" s="66" t="s">
        <v>71</v>
      </c>
      <c r="K3" s="66"/>
      <c r="L3" s="66"/>
    </row>
    <row r="4" spans="1:12" ht="24.75" customHeight="1" thickBot="1">
      <c r="A4" s="65"/>
      <c r="B4" s="65"/>
      <c r="C4" s="65"/>
      <c r="D4" s="65"/>
      <c r="E4" s="65"/>
      <c r="F4" s="65"/>
      <c r="G4" s="65"/>
      <c r="H4" s="65"/>
      <c r="I4" s="65"/>
      <c r="J4" t="s">
        <v>69</v>
      </c>
      <c r="K4" s="37" t="s">
        <v>74</v>
      </c>
      <c r="L4" t="s">
        <v>70</v>
      </c>
    </row>
    <row r="5" spans="1:12" ht="15.05" customHeight="1">
      <c r="A5" s="67"/>
      <c r="B5" s="70" t="s">
        <v>61</v>
      </c>
      <c r="C5" s="70"/>
      <c r="D5" s="71" t="s">
        <v>62</v>
      </c>
      <c r="E5" s="71"/>
      <c r="F5" s="70" t="s">
        <v>60</v>
      </c>
      <c r="G5" s="70"/>
      <c r="H5" s="70"/>
      <c r="I5" s="73"/>
    </row>
    <row r="6" spans="1:12" ht="15.05" customHeight="1">
      <c r="A6" s="68"/>
      <c r="B6" s="43" t="s">
        <v>67</v>
      </c>
      <c r="C6" s="44"/>
      <c r="D6" s="72"/>
      <c r="E6" s="72"/>
      <c r="F6" s="74"/>
      <c r="G6" s="74"/>
      <c r="H6" s="74"/>
      <c r="I6" s="75"/>
    </row>
    <row r="7" spans="1:12" ht="15.05" customHeight="1">
      <c r="A7" s="68"/>
      <c r="B7" s="45" t="s">
        <v>72</v>
      </c>
      <c r="C7" s="46"/>
      <c r="D7" s="56" t="s">
        <v>73</v>
      </c>
      <c r="E7" s="56"/>
      <c r="F7" s="53" t="s">
        <v>63</v>
      </c>
      <c r="G7" s="53"/>
      <c r="H7" s="54" t="s">
        <v>76</v>
      </c>
      <c r="I7" s="55"/>
      <c r="J7">
        <f>8*30*7</f>
        <v>1680</v>
      </c>
      <c r="K7" s="38">
        <f>L7/J7*30</f>
        <v>214.28571428571431</v>
      </c>
      <c r="L7">
        <v>12000</v>
      </c>
    </row>
    <row r="8" spans="1:12" ht="15.05" customHeight="1">
      <c r="A8" s="68"/>
      <c r="B8" s="47"/>
      <c r="C8" s="48"/>
      <c r="D8" s="56"/>
      <c r="E8" s="56"/>
      <c r="F8" s="53" t="s">
        <v>64</v>
      </c>
      <c r="G8" s="53"/>
      <c r="H8" s="54" t="s">
        <v>77</v>
      </c>
      <c r="I8" s="55"/>
      <c r="J8">
        <f>8*30*14</f>
        <v>3360</v>
      </c>
      <c r="K8" s="38">
        <f>L8/J8*30</f>
        <v>187.5</v>
      </c>
      <c r="L8">
        <v>21000</v>
      </c>
    </row>
    <row r="9" spans="1:12" ht="21.9" customHeight="1">
      <c r="A9" s="68"/>
      <c r="B9" s="49"/>
      <c r="C9" s="50"/>
      <c r="D9" s="56"/>
      <c r="E9" s="56"/>
      <c r="F9" s="53" t="s">
        <v>65</v>
      </c>
      <c r="G9" s="53"/>
      <c r="H9" s="54" t="s">
        <v>78</v>
      </c>
      <c r="I9" s="55"/>
      <c r="J9">
        <f>8*30*21</f>
        <v>5040</v>
      </c>
      <c r="K9" s="38">
        <f>L9/J9*30</f>
        <v>154.76190476190476</v>
      </c>
      <c r="L9">
        <v>26000</v>
      </c>
    </row>
    <row r="10" spans="1:12" ht="11.3" customHeight="1">
      <c r="A10" s="68"/>
      <c r="B10" s="51" t="s">
        <v>68</v>
      </c>
      <c r="C10" s="51"/>
      <c r="D10" s="56"/>
      <c r="E10" s="56"/>
      <c r="F10" s="56" t="s">
        <v>66</v>
      </c>
      <c r="G10" s="56"/>
      <c r="H10" s="58" t="s">
        <v>75</v>
      </c>
      <c r="I10" s="59"/>
      <c r="J10" s="42">
        <f>8*30*30</f>
        <v>7200</v>
      </c>
      <c r="K10" s="63">
        <f>L10/J10*30</f>
        <v>125.00000000000001</v>
      </c>
      <c r="L10" s="62">
        <v>30000</v>
      </c>
    </row>
    <row r="11" spans="1:12" ht="8.6999999999999993" customHeight="1" thickBot="1">
      <c r="A11" s="69"/>
      <c r="B11" s="52"/>
      <c r="C11" s="52"/>
      <c r="D11" s="57"/>
      <c r="E11" s="57"/>
      <c r="F11" s="57"/>
      <c r="G11" s="57"/>
      <c r="H11" s="60"/>
      <c r="I11" s="61"/>
      <c r="J11" s="42"/>
      <c r="K11" s="63"/>
      <c r="L11" s="62"/>
    </row>
    <row r="13" spans="1:12" ht="12.45" customHeight="1"/>
    <row r="15" spans="1:12" ht="15.05" customHeight="1">
      <c r="B15" s="38"/>
    </row>
    <row r="16" spans="1:12">
      <c r="B16" s="38"/>
    </row>
    <row r="17" spans="1:3">
      <c r="B17" s="38"/>
    </row>
    <row r="18" spans="1:3" ht="12" customHeight="1">
      <c r="A18" s="42"/>
      <c r="B18" s="63"/>
      <c r="C18" s="62"/>
    </row>
    <row r="19" spans="1:3" ht="3.8" customHeight="1">
      <c r="A19" s="42"/>
      <c r="B19" s="63"/>
      <c r="C19" s="62"/>
    </row>
    <row r="21" spans="1:3" ht="2.2999999999999998" customHeight="1">
      <c r="A21" s="41"/>
      <c r="B21" s="40"/>
      <c r="C21" s="39"/>
    </row>
    <row r="24" spans="1:3" ht="15.75" customHeight="1"/>
    <row r="29" spans="1:3" ht="23.25" customHeight="1"/>
  </sheetData>
  <mergeCells count="24">
    <mergeCell ref="A2:I4"/>
    <mergeCell ref="J3:L3"/>
    <mergeCell ref="A5:A11"/>
    <mergeCell ref="B5:C5"/>
    <mergeCell ref="D5:E6"/>
    <mergeCell ref="F5:I6"/>
    <mergeCell ref="D7:E11"/>
    <mergeCell ref="F7:G7"/>
    <mergeCell ref="L10:L11"/>
    <mergeCell ref="B18:B19"/>
    <mergeCell ref="C18:C19"/>
    <mergeCell ref="H8:I8"/>
    <mergeCell ref="K10:K11"/>
    <mergeCell ref="A18:A19"/>
    <mergeCell ref="J10:J11"/>
    <mergeCell ref="B6:C6"/>
    <mergeCell ref="B7:C9"/>
    <mergeCell ref="B10:C11"/>
    <mergeCell ref="F9:G9"/>
    <mergeCell ref="F8:G8"/>
    <mergeCell ref="H7:I7"/>
    <mergeCell ref="H9:I9"/>
    <mergeCell ref="F10:G11"/>
    <mergeCell ref="H10:I11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прайс ПОГОДА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Gorelova</dc:creator>
  <cp:lastModifiedBy>Наталья</cp:lastModifiedBy>
  <cp:lastPrinted>2022-08-03T05:27:01Z</cp:lastPrinted>
  <dcterms:created xsi:type="dcterms:W3CDTF">2013-03-15T08:45:08Z</dcterms:created>
  <dcterms:modified xsi:type="dcterms:W3CDTF">2022-08-19T06:34:37Z</dcterms:modified>
</cp:coreProperties>
</file>